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ataku\ImageWeb\Stmik\2014-2015\"/>
    </mc:Choice>
  </mc:AlternateContent>
  <bookViews>
    <workbookView xWindow="0" yWindow="0" windowWidth="24000" windowHeight="9735"/>
  </bookViews>
  <sheets>
    <sheet name="IF2211-K1" sheetId="1" r:id="rId1"/>
  </sheets>
  <calcPr calcId="152511"/>
</workbook>
</file>

<file path=xl/calcChain.xml><?xml version="1.0" encoding="utf-8"?>
<calcChain xmlns="http://schemas.openxmlformats.org/spreadsheetml/2006/main">
  <c r="Q149" i="1" l="1"/>
  <c r="O122" i="1"/>
  <c r="O104" i="1"/>
  <c r="O87" i="1"/>
  <c r="O110" i="1"/>
  <c r="O100" i="1"/>
  <c r="O89" i="1"/>
  <c r="O109" i="1"/>
  <c r="O103" i="1"/>
  <c r="O84" i="1"/>
  <c r="O114" i="1"/>
  <c r="O121" i="1"/>
  <c r="O90" i="1"/>
  <c r="O96" i="1"/>
  <c r="O118" i="1"/>
  <c r="O106" i="1"/>
  <c r="O108" i="1"/>
  <c r="O94" i="1"/>
  <c r="O112" i="1"/>
  <c r="O117" i="1"/>
  <c r="O129" i="1"/>
  <c r="O102" i="1"/>
  <c r="O115" i="1"/>
  <c r="O119" i="1"/>
  <c r="O116" i="1"/>
  <c r="O113" i="1"/>
  <c r="O93" i="1"/>
  <c r="O86" i="1"/>
  <c r="O91" i="1"/>
  <c r="O97" i="1"/>
  <c r="O88" i="1"/>
  <c r="O92" i="1"/>
  <c r="O95" i="1"/>
  <c r="O101" i="1"/>
  <c r="O85" i="1"/>
  <c r="O123" i="1"/>
  <c r="O83" i="1"/>
  <c r="O99" i="1"/>
  <c r="O107" i="1"/>
  <c r="O128" i="1"/>
  <c r="O125" i="1"/>
  <c r="O82" i="1"/>
  <c r="O111" i="1"/>
  <c r="O120" i="1"/>
  <c r="O98" i="1"/>
  <c r="O105" i="1"/>
  <c r="O124" i="1"/>
  <c r="O126" i="1"/>
  <c r="O127" i="1"/>
  <c r="O22" i="1"/>
  <c r="O52" i="1"/>
  <c r="O63" i="1"/>
  <c r="O64" i="1"/>
  <c r="O50" i="1"/>
  <c r="O24" i="1"/>
  <c r="O33" i="1"/>
  <c r="O65" i="1"/>
  <c r="O56" i="1"/>
  <c r="O53" i="1"/>
  <c r="O36" i="1"/>
  <c r="O39" i="1"/>
  <c r="O54" i="1"/>
  <c r="O31" i="1"/>
  <c r="O49" i="1"/>
  <c r="O26" i="1"/>
  <c r="O32" i="1"/>
  <c r="O71" i="1"/>
  <c r="O28" i="1"/>
  <c r="O40" i="1"/>
  <c r="O66" i="1"/>
  <c r="O51" i="1"/>
  <c r="O27" i="1"/>
  <c r="O29" i="1"/>
  <c r="O58" i="1"/>
  <c r="O44" i="1"/>
  <c r="O41" i="1"/>
  <c r="O61" i="1"/>
  <c r="O57" i="1"/>
  <c r="O55" i="1"/>
  <c r="O18" i="1"/>
  <c r="O25" i="1"/>
  <c r="O23" i="1"/>
  <c r="O77" i="1"/>
  <c r="O45" i="1"/>
  <c r="O59" i="1"/>
  <c r="O38" i="1"/>
  <c r="O35" i="1"/>
  <c r="O19" i="1"/>
  <c r="O37" i="1"/>
  <c r="O21" i="1"/>
  <c r="O67" i="1"/>
  <c r="O17" i="1"/>
  <c r="O60" i="1"/>
  <c r="O20" i="1"/>
  <c r="O43" i="1"/>
  <c r="O46" i="1"/>
  <c r="O47" i="1"/>
  <c r="O42" i="1"/>
  <c r="O34" i="1"/>
  <c r="O48" i="1"/>
  <c r="O30" i="1"/>
  <c r="O16" i="1"/>
  <c r="O76" i="1"/>
  <c r="O74" i="1"/>
  <c r="O68" i="1"/>
  <c r="O70" i="1"/>
  <c r="O62" i="1"/>
  <c r="O72" i="1"/>
  <c r="O69" i="1"/>
  <c r="O75" i="1"/>
  <c r="O73" i="1"/>
</calcChain>
</file>

<file path=xl/sharedStrings.xml><?xml version="1.0" encoding="utf-8"?>
<sst xmlns="http://schemas.openxmlformats.org/spreadsheetml/2006/main" count="448" uniqueCount="150">
  <si>
    <t>NO</t>
  </si>
  <si>
    <t>NIM</t>
  </si>
  <si>
    <t>NAMA</t>
  </si>
  <si>
    <t>Atika Nadhira Rosanti</t>
  </si>
  <si>
    <t>Thea Olivia</t>
  </si>
  <si>
    <t>Binanda Smarta Aji</t>
  </si>
  <si>
    <t>Muhammad Nizami</t>
  </si>
  <si>
    <t>Pratama Nugraha Damanik</t>
  </si>
  <si>
    <t>Jonathan Benedict</t>
  </si>
  <si>
    <t>Vincent Theophilus Ciputra</t>
  </si>
  <si>
    <t>Freddy Isman</t>
  </si>
  <si>
    <t>Muhamad Fikri Alhawarizmi</t>
  </si>
  <si>
    <t>Gerry Kastogi</t>
  </si>
  <si>
    <t>Juan Anton</t>
  </si>
  <si>
    <t>Aufar Gilbran</t>
  </si>
  <si>
    <t>Miftahul Mahfuzh</t>
  </si>
  <si>
    <t>David</t>
  </si>
  <si>
    <t>Erick Chandra</t>
  </si>
  <si>
    <t>Alexander Sukono</t>
  </si>
  <si>
    <t>Venny Larasati Ayudiani</t>
  </si>
  <si>
    <t>Ahmad Rizdaputra</t>
  </si>
  <si>
    <t>Wisnu</t>
  </si>
  <si>
    <t>Candy Olivia Mawalim</t>
  </si>
  <si>
    <t>Muhammad Hanif Edoardo</t>
  </si>
  <si>
    <t>Vanya Deasy Safrina</t>
  </si>
  <si>
    <t>Muhamad Visat Sutarno</t>
  </si>
  <si>
    <t>Ivan Andrianto</t>
  </si>
  <si>
    <t>Moch Ginanjar Busiri</t>
  </si>
  <si>
    <t>Agung Baptiso Sorlawan</t>
  </si>
  <si>
    <t>Ghazwan Sihamudin Muhammad</t>
  </si>
  <si>
    <t>Hans Christian</t>
  </si>
  <si>
    <t>Ahmad Naufal Farhan</t>
  </si>
  <si>
    <t>Ignatius Alriana Haryadi Moel</t>
  </si>
  <si>
    <t>Tifani Warnita</t>
  </si>
  <si>
    <t>Vincent Sebastian The</t>
  </si>
  <si>
    <t>Ahmad Fauzul Yogiandra</t>
  </si>
  <si>
    <t>Lucky Cahyadi Kurniawan</t>
  </si>
  <si>
    <t>Muhammad Aodyra Khaidir</t>
  </si>
  <si>
    <t>Riezqo Denawa Soprach</t>
  </si>
  <si>
    <t>Mochamad Try Yulyanto</t>
  </si>
  <si>
    <t>Jessica Handayani</t>
  </si>
  <si>
    <t>Wilhelmus Andrian T</t>
  </si>
  <si>
    <t>Wiwit Rifa'i</t>
  </si>
  <si>
    <t>Bimo Aryo Tyasono</t>
  </si>
  <si>
    <t>Calvin Aditya Jonathan</t>
  </si>
  <si>
    <t>Asanilta Fahda</t>
  </si>
  <si>
    <t>Fauzan Muhammad Rifqy</t>
  </si>
  <si>
    <t>Dimpos Arie Ginarta Sitorus</t>
  </si>
  <si>
    <t>Muhammad Farhan Kemal</t>
  </si>
  <si>
    <t>Randi Chilyon Alfianto</t>
  </si>
  <si>
    <t>Pipin Kurnia Wati</t>
  </si>
  <si>
    <t>Mahesa Gandakusuma</t>
  </si>
  <si>
    <t>Khalil Ambiya</t>
  </si>
  <si>
    <t>Fitra Rahmamuliani</t>
  </si>
  <si>
    <t>M. Azwar Adli</t>
  </si>
  <si>
    <t>Mohamad Ramdan Fadilah</t>
  </si>
  <si>
    <t>Sabituddin</t>
  </si>
  <si>
    <t>Afrizal Fikri</t>
  </si>
  <si>
    <t>Rahman Adianto</t>
  </si>
  <si>
    <t>Muhammad Ridwan</t>
  </si>
  <si>
    <t>Zulva Fachrina</t>
  </si>
  <si>
    <t>Muhammad Azam Iszuhri</t>
  </si>
  <si>
    <t>Paulus Berliz</t>
  </si>
  <si>
    <t>Steven Andianto</t>
  </si>
  <si>
    <t>Ahmad Aidin</t>
  </si>
  <si>
    <t>Husni Munaya</t>
  </si>
  <si>
    <t>Luqman Arifin Siswanto</t>
  </si>
  <si>
    <t>William Sentosa</t>
  </si>
  <si>
    <t>Heri Fauzan</t>
  </si>
  <si>
    <t>Yoga Adrian Saputra</t>
  </si>
  <si>
    <t>Angela Lynn</t>
  </si>
  <si>
    <t>Satria Priambada</t>
  </si>
  <si>
    <t>Kevin Yauris</t>
  </si>
  <si>
    <t>Tjan Marco Orlando</t>
  </si>
  <si>
    <t>Edwin Wijaya</t>
  </si>
  <si>
    <t>Feryandi Nurdiantoro</t>
  </si>
  <si>
    <t>Cliff Jonathan</t>
  </si>
  <si>
    <t>Bayu Rasyadi Putrautama</t>
  </si>
  <si>
    <t>Ben Lemuel Tanasale</t>
  </si>
  <si>
    <t>Fikri Aulia</t>
  </si>
  <si>
    <t>Levanji Prahyudy</t>
  </si>
  <si>
    <t>Chairuni Aulia Nusapati</t>
  </si>
  <si>
    <t>Octavianus Marcel Harjono</t>
  </si>
  <si>
    <t>Adin Baskoro Pratomo</t>
  </si>
  <si>
    <t>Nursyahrina</t>
  </si>
  <si>
    <t>Muhammad Fauzan Naufan</t>
  </si>
  <si>
    <t>Raihannur Reztaputra</t>
  </si>
  <si>
    <t>Dininta Annisa</t>
  </si>
  <si>
    <t>Muhtar Hartopo</t>
  </si>
  <si>
    <t>Natan</t>
  </si>
  <si>
    <t>Nitho Alif Ibadurrahman</t>
  </si>
  <si>
    <t>Ryan Yonata</t>
  </si>
  <si>
    <t>Lie Albert Tri Adrian</t>
  </si>
  <si>
    <t>Gazandi Cahyadarma</t>
  </si>
  <si>
    <t>Luminto</t>
  </si>
  <si>
    <t>Elvan Owen</t>
  </si>
  <si>
    <t>Julio Savigny</t>
  </si>
  <si>
    <t>Jessica Andjani</t>
  </si>
  <si>
    <t>Devina Ekawati</t>
  </si>
  <si>
    <t>Ibrohim Kholilul Islam</t>
  </si>
  <si>
    <t>Vicko Novianto</t>
  </si>
  <si>
    <t>Faisal Prabowo</t>
  </si>
  <si>
    <t>Ahmad Darmawan</t>
  </si>
  <si>
    <t>Fiqie Ulya S</t>
  </si>
  <si>
    <t>Sonny Fitra Arfian</t>
  </si>
  <si>
    <t>Firdaus Ibnu Romadhon</t>
  </si>
  <si>
    <t>Muhammad Hanif Indra</t>
  </si>
  <si>
    <t>Muhammad Rizky W</t>
  </si>
  <si>
    <t>Reno Rasyad</t>
  </si>
  <si>
    <t>Kevin Verdi</t>
  </si>
  <si>
    <t>Rifkiansyah Meidian</t>
  </si>
  <si>
    <t>Irene Wiliudarsan</t>
  </si>
  <si>
    <t>UTS</t>
  </si>
  <si>
    <t>UAS</t>
  </si>
  <si>
    <t>Tucil 1</t>
  </si>
  <si>
    <t>Tucil 2</t>
  </si>
  <si>
    <t>Tucil 3</t>
  </si>
  <si>
    <t>Tubes 1</t>
  </si>
  <si>
    <t>Tubes 2</t>
  </si>
  <si>
    <t>Tubes 3</t>
  </si>
  <si>
    <t>Makalah</t>
  </si>
  <si>
    <t>Kehadiran</t>
  </si>
  <si>
    <t>Nilai Akhir</t>
  </si>
  <si>
    <t>Indeks</t>
  </si>
  <si>
    <t xml:space="preserve">IF2211 Strategi Algoritma </t>
  </si>
  <si>
    <t>Dosen: 1. Rinaldi Munir (K1)</t>
  </si>
  <si>
    <t xml:space="preserve">  </t>
  </si>
  <si>
    <t>Semester II Tahun 2014/2015</t>
  </si>
  <si>
    <t>Bandung,  Mei 2015</t>
  </si>
  <si>
    <t>Dr. Rinaldi Munir &amp; Dr. Nur Ulfa Maulidevi</t>
  </si>
  <si>
    <t xml:space="preserve">             2. Nur Ulfa Maulidevi (K2)</t>
  </si>
  <si>
    <t>BC</t>
  </si>
  <si>
    <t>A</t>
  </si>
  <si>
    <t>B</t>
  </si>
  <si>
    <t>AB</t>
  </si>
  <si>
    <r>
      <t xml:space="preserve">               </t>
    </r>
    <r>
      <rPr>
        <sz val="10"/>
        <rFont val="Arial"/>
        <family val="2"/>
      </rPr>
      <t>+  5% Kehadiran + 5% Makalah</t>
    </r>
  </si>
  <si>
    <t>---- Kelas K1 -----------</t>
  </si>
  <si>
    <t>---- Kelas K2 -----------</t>
  </si>
  <si>
    <t>s2213001</t>
  </si>
  <si>
    <t>Najib Darmawan</t>
  </si>
  <si>
    <t>Prediksi</t>
  </si>
  <si>
    <t>D</t>
  </si>
  <si>
    <t>C</t>
  </si>
  <si>
    <t>-</t>
  </si>
  <si>
    <t>E</t>
  </si>
  <si>
    <t xml:space="preserve">B </t>
  </si>
  <si>
    <t>AB/B</t>
  </si>
  <si>
    <t>Kenyataan</t>
  </si>
  <si>
    <t>Nilai makalah</t>
  </si>
  <si>
    <r>
      <t>Bobot penilaian</t>
    </r>
    <r>
      <rPr>
        <sz val="10"/>
        <rFont val="Arial"/>
        <family val="2"/>
      </rPr>
      <t>: Nilai Akhir = 35% UTS + 20% UAS + 15% Rata-rata Tucil + 25% Rata-rata Tubes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</si>
</sst>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1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0" borderId="0" xfId="0" applyFont="1" applyProtection="1"/>
    <xf numFmtId="0" fontId="3" fillId="0" borderId="0" xfId="0" applyFont="1" applyProtection="1"/>
    <xf numFmtId="0" fontId="0" fillId="0" borderId="0" xfId="0" applyFill="1"/>
    <xf numFmtId="0" fontId="0" fillId="0" borderId="3" xfId="0" applyBorder="1"/>
    <xf numFmtId="0" fontId="0" fillId="0" borderId="4" xfId="0" applyFill="1" applyBorder="1"/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6" fillId="0" borderId="0" xfId="0" quotePrefix="1" applyFont="1"/>
    <xf numFmtId="0" fontId="6" fillId="0" borderId="0" xfId="0" applyFont="1"/>
    <xf numFmtId="0" fontId="0" fillId="0" borderId="4" xfId="0" applyBorder="1"/>
    <xf numFmtId="0" fontId="0" fillId="0" borderId="8" xfId="0" applyBorder="1"/>
    <xf numFmtId="0" fontId="5" fillId="0" borderId="9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2" fontId="0" fillId="0" borderId="0" xfId="0" applyNumberFormat="1"/>
    <xf numFmtId="0" fontId="0" fillId="0" borderId="1" xfId="0" quotePrefix="1" applyBorder="1"/>
    <xf numFmtId="0" fontId="0" fillId="0" borderId="1" xfId="0" applyFill="1" applyBorder="1" applyAlignment="1">
      <alignment wrapText="1"/>
    </xf>
    <xf numFmtId="2" fontId="0" fillId="0" borderId="1" xfId="0" applyNumberFormat="1" applyBorder="1"/>
    <xf numFmtId="0" fontId="0" fillId="0" borderId="2" xfId="0" applyFill="1" applyBorder="1"/>
    <xf numFmtId="0" fontId="0" fillId="0" borderId="3" xfId="0" applyFill="1" applyBorder="1"/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right" wrapText="1"/>
    </xf>
    <xf numFmtId="0" fontId="0" fillId="3" borderId="6" xfId="0" applyFill="1" applyBorder="1"/>
    <xf numFmtId="0" fontId="7" fillId="0" borderId="1" xfId="0" applyFont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5" fillId="3" borderId="12" xfId="0" applyFont="1" applyFill="1" applyBorder="1" applyAlignment="1">
      <alignment horizontal="right" wrapText="1"/>
    </xf>
    <xf numFmtId="0" fontId="0" fillId="3" borderId="12" xfId="0" applyFill="1" applyBorder="1"/>
    <xf numFmtId="0" fontId="5" fillId="3" borderId="13" xfId="0" applyFont="1" applyFill="1" applyBorder="1" applyAlignment="1">
      <alignment wrapText="1"/>
    </xf>
    <xf numFmtId="0" fontId="5" fillId="3" borderId="13" xfId="0" applyFont="1" applyFill="1" applyBorder="1" applyAlignment="1">
      <alignment horizontal="right" wrapText="1"/>
    </xf>
    <xf numFmtId="0" fontId="0" fillId="3" borderId="13" xfId="0" applyFill="1" applyBorder="1"/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0" fontId="0" fillId="3" borderId="1" xfId="0" applyFill="1" applyBorder="1"/>
    <xf numFmtId="0" fontId="0" fillId="0" borderId="6" xfId="0" applyBorder="1"/>
    <xf numFmtId="0" fontId="5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abSelected="1" zoomScaleNormal="100" workbookViewId="0">
      <selection activeCell="T112" sqref="T112"/>
    </sheetView>
  </sheetViews>
  <sheetFormatPr defaultRowHeight="15" x14ac:dyDescent="0.25"/>
  <cols>
    <col min="1" max="1" width="5.42578125" customWidth="1"/>
    <col min="3" max="3" width="31.28515625" bestFit="1" customWidth="1"/>
    <col min="4" max="4" width="6.7109375" customWidth="1"/>
    <col min="5" max="12" width="9.140625" customWidth="1"/>
    <col min="13" max="13" width="9.140625" style="15" customWidth="1"/>
    <col min="14" max="14" width="11.28515625" customWidth="1"/>
    <col min="15" max="15" width="12.42578125" customWidth="1"/>
    <col min="16" max="16" width="9.5703125" customWidth="1"/>
    <col min="17" max="17" width="10.42578125" customWidth="1"/>
  </cols>
  <sheetData>
    <row r="1" spans="1:17" x14ac:dyDescent="0.25">
      <c r="A1" s="4" t="s">
        <v>124</v>
      </c>
      <c r="B1" s="4"/>
      <c r="C1" s="4"/>
      <c r="D1" s="5"/>
      <c r="E1" s="5"/>
      <c r="F1" s="5"/>
      <c r="G1" s="5"/>
      <c r="H1" s="5"/>
      <c r="I1" s="5"/>
    </row>
    <row r="2" spans="1:17" x14ac:dyDescent="0.25">
      <c r="A2" s="4" t="s">
        <v>125</v>
      </c>
      <c r="B2" s="4"/>
      <c r="C2" s="4"/>
      <c r="D2" s="5"/>
      <c r="E2" s="5"/>
      <c r="F2" s="5"/>
      <c r="G2" s="5"/>
      <c r="H2" s="5"/>
      <c r="I2" s="5"/>
    </row>
    <row r="3" spans="1:17" x14ac:dyDescent="0.25">
      <c r="A3" s="4" t="s">
        <v>130</v>
      </c>
      <c r="B3" s="4"/>
      <c r="C3" s="4"/>
      <c r="D3" s="5"/>
      <c r="E3" s="5"/>
      <c r="F3" s="5"/>
      <c r="G3" s="5"/>
      <c r="H3" s="5"/>
      <c r="I3" s="5"/>
    </row>
    <row r="4" spans="1:17" x14ac:dyDescent="0.25">
      <c r="A4" s="4" t="s">
        <v>127</v>
      </c>
      <c r="B4" s="4"/>
      <c r="C4" s="4"/>
      <c r="D4" s="5"/>
      <c r="E4" s="5"/>
      <c r="F4" s="5"/>
      <c r="G4" s="5"/>
      <c r="H4" s="5"/>
      <c r="I4" s="5"/>
    </row>
    <row r="5" spans="1:17" x14ac:dyDescent="0.25">
      <c r="A5" s="6"/>
      <c r="B5" s="5"/>
      <c r="C5" s="5"/>
      <c r="D5" s="5"/>
      <c r="E5" s="5"/>
      <c r="F5" s="5"/>
      <c r="G5" s="5"/>
      <c r="H5" s="5"/>
      <c r="I5" s="5"/>
    </row>
    <row r="6" spans="1:17" x14ac:dyDescent="0.25">
      <c r="A6" s="7" t="s">
        <v>149</v>
      </c>
      <c r="B6" s="7"/>
      <c r="C6" s="7"/>
      <c r="D6" s="7"/>
      <c r="E6" s="7"/>
      <c r="F6" s="7"/>
      <c r="G6" s="7"/>
      <c r="H6" s="7"/>
      <c r="I6" s="7"/>
    </row>
    <row r="7" spans="1:17" x14ac:dyDescent="0.25">
      <c r="A7" s="7" t="s">
        <v>126</v>
      </c>
      <c r="B7" s="7"/>
      <c r="C7" s="7" t="s">
        <v>135</v>
      </c>
      <c r="D7" s="7"/>
      <c r="E7" s="7"/>
      <c r="F7" s="7"/>
      <c r="G7" s="7"/>
      <c r="H7" s="7"/>
      <c r="I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</row>
    <row r="9" spans="1:17" x14ac:dyDescent="0.25">
      <c r="A9" s="8" t="s">
        <v>128</v>
      </c>
      <c r="B9" s="8"/>
      <c r="C9" s="8"/>
      <c r="D9" s="6"/>
      <c r="E9" s="6"/>
      <c r="F9" s="6"/>
      <c r="G9" s="6"/>
      <c r="H9" s="6"/>
      <c r="I9" s="6"/>
    </row>
    <row r="10" spans="1:17" x14ac:dyDescent="0.25">
      <c r="A10" s="8"/>
      <c r="B10" s="8"/>
      <c r="C10" s="8"/>
      <c r="D10" s="6"/>
      <c r="E10" s="6"/>
      <c r="F10" s="6"/>
      <c r="G10" s="6"/>
      <c r="H10" s="6"/>
      <c r="I10" s="6"/>
    </row>
    <row r="11" spans="1:17" x14ac:dyDescent="0.25">
      <c r="A11" s="8"/>
      <c r="B11" s="8"/>
      <c r="C11" s="8"/>
      <c r="D11" s="6"/>
      <c r="E11" s="6"/>
      <c r="F11" s="6"/>
      <c r="G11" s="6"/>
      <c r="H11" s="6"/>
      <c r="I11" s="6"/>
    </row>
    <row r="12" spans="1:17" x14ac:dyDescent="0.25">
      <c r="A12" s="6" t="s">
        <v>129</v>
      </c>
      <c r="B12" s="6"/>
      <c r="C12" s="6"/>
      <c r="D12" s="5"/>
      <c r="E12" s="5"/>
      <c r="F12" s="5"/>
      <c r="G12" s="5"/>
      <c r="H12" s="5"/>
      <c r="I12" s="5"/>
    </row>
    <row r="13" spans="1:17" s="15" customFormat="1" x14ac:dyDescent="0.25">
      <c r="A13" s="6"/>
      <c r="B13" s="6"/>
      <c r="C13" s="6"/>
      <c r="D13" s="5"/>
      <c r="E13" s="5"/>
      <c r="F13" s="5"/>
      <c r="G13" s="5"/>
      <c r="H13" s="5"/>
      <c r="I13" s="5"/>
    </row>
    <row r="14" spans="1:17" ht="15.75" x14ac:dyDescent="0.25">
      <c r="A14" s="19" t="s">
        <v>136</v>
      </c>
      <c r="B14" s="20"/>
      <c r="C14" s="2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30" x14ac:dyDescent="0.25">
      <c r="A15" s="1" t="s">
        <v>0</v>
      </c>
      <c r="B15" s="1" t="s">
        <v>1</v>
      </c>
      <c r="C15" s="1" t="s">
        <v>2</v>
      </c>
      <c r="D15" s="3" t="s">
        <v>112</v>
      </c>
      <c r="E15" s="3" t="s">
        <v>113</v>
      </c>
      <c r="F15" s="11" t="s">
        <v>114</v>
      </c>
      <c r="G15" s="11" t="s">
        <v>115</v>
      </c>
      <c r="H15" s="11" t="s">
        <v>116</v>
      </c>
      <c r="I15" s="11" t="s">
        <v>117</v>
      </c>
      <c r="J15" s="11" t="s">
        <v>118</v>
      </c>
      <c r="K15" s="11" t="s">
        <v>119</v>
      </c>
      <c r="L15" s="3" t="s">
        <v>120</v>
      </c>
      <c r="M15" s="28" t="s">
        <v>148</v>
      </c>
      <c r="N15" s="3" t="s">
        <v>121</v>
      </c>
      <c r="O15" s="3" t="s">
        <v>122</v>
      </c>
      <c r="P15" s="3" t="s">
        <v>140</v>
      </c>
      <c r="Q15" s="3" t="s">
        <v>147</v>
      </c>
    </row>
    <row r="16" spans="1:17" x14ac:dyDescent="0.25">
      <c r="A16" s="2">
        <v>10</v>
      </c>
      <c r="B16" s="1">
        <v>13512501</v>
      </c>
      <c r="C16" s="1" t="s">
        <v>6</v>
      </c>
      <c r="D16" s="1">
        <v>93</v>
      </c>
      <c r="E16" s="2">
        <v>69</v>
      </c>
      <c r="F16" s="33">
        <v>100</v>
      </c>
      <c r="G16" s="33">
        <v>110</v>
      </c>
      <c r="H16" s="33">
        <v>100</v>
      </c>
      <c r="I16" s="33">
        <v>99</v>
      </c>
      <c r="J16" s="33">
        <v>97</v>
      </c>
      <c r="K16" s="33">
        <v>104</v>
      </c>
      <c r="L16" s="10" t="s">
        <v>134</v>
      </c>
      <c r="M16" s="10">
        <v>76</v>
      </c>
      <c r="N16" s="14">
        <v>27</v>
      </c>
      <c r="O16" s="29">
        <f>0.35*D16+0.2*E16+0.15*(F16+G16+H16)/3+0.25*(I16+J16+K16)/3+0.05*M16+0.05*(N16/27*100)</f>
        <v>95.649999999999991</v>
      </c>
      <c r="P16" s="16"/>
      <c r="Q16" s="35" t="s">
        <v>132</v>
      </c>
    </row>
    <row r="17" spans="1:17" x14ac:dyDescent="0.25">
      <c r="A17" s="2">
        <v>20</v>
      </c>
      <c r="B17" s="1">
        <v>13513019</v>
      </c>
      <c r="C17" s="1" t="s">
        <v>16</v>
      </c>
      <c r="D17" s="1">
        <v>84</v>
      </c>
      <c r="E17" s="2">
        <v>64</v>
      </c>
      <c r="F17" s="33">
        <v>100</v>
      </c>
      <c r="G17" s="33">
        <v>100</v>
      </c>
      <c r="H17" s="33">
        <v>100</v>
      </c>
      <c r="I17" s="33">
        <v>100</v>
      </c>
      <c r="J17" s="33">
        <v>107</v>
      </c>
      <c r="K17" s="33">
        <v>108</v>
      </c>
      <c r="L17" s="10" t="s">
        <v>133</v>
      </c>
      <c r="M17" s="10">
        <v>71</v>
      </c>
      <c r="N17" s="14">
        <v>27</v>
      </c>
      <c r="O17" s="29">
        <f>0.35*D17+0.2*E17+0.15*(F17+G17+H17)/3+0.25*(I17+J17+K17)/3+0.05*M17+0.05*(N17/27*100)</f>
        <v>92</v>
      </c>
      <c r="P17" s="16" t="s">
        <v>132</v>
      </c>
      <c r="Q17" s="35" t="s">
        <v>132</v>
      </c>
    </row>
    <row r="18" spans="1:17" x14ac:dyDescent="0.25">
      <c r="A18" s="2">
        <v>32</v>
      </c>
      <c r="B18" s="1">
        <v>13513039</v>
      </c>
      <c r="C18" s="1" t="s">
        <v>26</v>
      </c>
      <c r="D18" s="1">
        <v>71</v>
      </c>
      <c r="E18" s="2">
        <v>80</v>
      </c>
      <c r="F18" s="33">
        <v>100</v>
      </c>
      <c r="G18" s="33">
        <v>100</v>
      </c>
      <c r="H18" s="33">
        <v>100</v>
      </c>
      <c r="I18" s="33">
        <v>105</v>
      </c>
      <c r="J18" s="33">
        <v>106</v>
      </c>
      <c r="K18" s="33">
        <v>108</v>
      </c>
      <c r="L18" s="10" t="s">
        <v>133</v>
      </c>
      <c r="M18" s="10">
        <v>71</v>
      </c>
      <c r="N18" s="14">
        <v>27</v>
      </c>
      <c r="O18" s="29">
        <f>0.35*D18+0.2*E18+0.15*(F18+G18+H18)/3+0.25*(I18+J18+K18)/3+0.05*M18+0.05*(N18/27*100)</f>
        <v>90.98333333333332</v>
      </c>
      <c r="P18" s="16" t="s">
        <v>133</v>
      </c>
      <c r="Q18" s="35" t="s">
        <v>132</v>
      </c>
    </row>
    <row r="19" spans="1:17" x14ac:dyDescent="0.25">
      <c r="A19" s="2">
        <v>24</v>
      </c>
      <c r="B19" s="1">
        <v>13513024</v>
      </c>
      <c r="C19" s="1" t="s">
        <v>66</v>
      </c>
      <c r="D19" s="1">
        <v>74</v>
      </c>
      <c r="E19" s="2">
        <v>68</v>
      </c>
      <c r="F19" s="33">
        <v>100</v>
      </c>
      <c r="G19" s="33">
        <v>110</v>
      </c>
      <c r="H19" s="33">
        <v>100</v>
      </c>
      <c r="I19" s="33">
        <v>113.5</v>
      </c>
      <c r="J19" s="33">
        <v>107</v>
      </c>
      <c r="K19" s="33">
        <v>101</v>
      </c>
      <c r="L19" s="10" t="s">
        <v>132</v>
      </c>
      <c r="M19" s="10">
        <v>81</v>
      </c>
      <c r="N19" s="14">
        <v>27</v>
      </c>
      <c r="O19" s="29">
        <f>0.35*D19+0.2*E19+0.15*(F19+G19+H19)/3+0.25*(I19+J19+K19)/3+0.05*M19+0.05*(N19/27*100)</f>
        <v>90.841666666666669</v>
      </c>
      <c r="P19" s="16" t="s">
        <v>141</v>
      </c>
      <c r="Q19" s="35" t="s">
        <v>132</v>
      </c>
    </row>
    <row r="20" spans="1:17" x14ac:dyDescent="0.25">
      <c r="A20" s="2">
        <v>18</v>
      </c>
      <c r="B20" s="1">
        <v>13513015</v>
      </c>
      <c r="C20" s="1" t="s">
        <v>14</v>
      </c>
      <c r="D20" s="1">
        <v>81</v>
      </c>
      <c r="E20" s="2">
        <v>50</v>
      </c>
      <c r="F20" s="33">
        <v>100</v>
      </c>
      <c r="G20" s="33">
        <v>110</v>
      </c>
      <c r="H20" s="33">
        <v>100</v>
      </c>
      <c r="I20" s="33">
        <v>113.5</v>
      </c>
      <c r="J20" s="33">
        <v>109</v>
      </c>
      <c r="K20" s="33">
        <v>103</v>
      </c>
      <c r="L20" s="10" t="s">
        <v>132</v>
      </c>
      <c r="M20" s="10">
        <v>81</v>
      </c>
      <c r="N20" s="14">
        <v>23</v>
      </c>
      <c r="O20" s="29">
        <f>0.35*D20+0.2*E20+0.15*(F20+G20+H20)/3+0.25*(I20+J20+K20)/3+0.05*M20+0.05*(N20/27*100)</f>
        <v>89.284259259259244</v>
      </c>
      <c r="P20" s="16" t="s">
        <v>132</v>
      </c>
      <c r="Q20" s="35" t="s">
        <v>132</v>
      </c>
    </row>
    <row r="21" spans="1:17" x14ac:dyDescent="0.25">
      <c r="A21" s="2">
        <v>22</v>
      </c>
      <c r="B21" s="1">
        <v>13513021</v>
      </c>
      <c r="C21" s="1" t="s">
        <v>17</v>
      </c>
      <c r="D21" s="1">
        <v>63</v>
      </c>
      <c r="E21" s="2">
        <v>72</v>
      </c>
      <c r="F21" s="33">
        <v>100</v>
      </c>
      <c r="G21" s="33">
        <v>100</v>
      </c>
      <c r="H21" s="33">
        <v>100</v>
      </c>
      <c r="I21" s="33">
        <v>103</v>
      </c>
      <c r="J21" s="33">
        <v>116</v>
      </c>
      <c r="K21" s="33">
        <v>106</v>
      </c>
      <c r="L21" s="10" t="s">
        <v>133</v>
      </c>
      <c r="M21" s="10">
        <v>71</v>
      </c>
      <c r="N21" s="14">
        <v>27</v>
      </c>
      <c r="O21" s="29">
        <f>0.35*D21+0.2*E21+0.15*(F21+G21+H21)/3+0.25*(I21+J21+K21)/3+0.05*M21+0.05*(N21/27*100)</f>
        <v>87.083333333333329</v>
      </c>
      <c r="P21" s="16" t="s">
        <v>134</v>
      </c>
      <c r="Q21" s="35" t="s">
        <v>132</v>
      </c>
    </row>
    <row r="22" spans="1:17" x14ac:dyDescent="0.25">
      <c r="A22" s="2">
        <v>62</v>
      </c>
      <c r="B22" s="1">
        <v>13514601</v>
      </c>
      <c r="C22" s="1" t="s">
        <v>54</v>
      </c>
      <c r="D22" s="1">
        <v>61.5</v>
      </c>
      <c r="E22" s="2">
        <v>66</v>
      </c>
      <c r="F22" s="33">
        <v>100</v>
      </c>
      <c r="G22" s="33">
        <v>110</v>
      </c>
      <c r="H22" s="33">
        <v>100</v>
      </c>
      <c r="I22" s="33">
        <v>113</v>
      </c>
      <c r="J22" s="33">
        <v>103</v>
      </c>
      <c r="K22" s="33">
        <v>104</v>
      </c>
      <c r="L22" s="10" t="s">
        <v>131</v>
      </c>
      <c r="M22" s="10">
        <v>66</v>
      </c>
      <c r="N22" s="14">
        <v>27</v>
      </c>
      <c r="O22" s="29">
        <f>0.35*D22+0.2*E22+0.15*(F22+G22+H22)/3+0.25*(I22+J22+K22)/3+0.05*M22+0.05*(N22/27*100)</f>
        <v>85.191666666666663</v>
      </c>
      <c r="P22" s="16" t="s">
        <v>131</v>
      </c>
      <c r="Q22" s="35" t="s">
        <v>132</v>
      </c>
    </row>
    <row r="23" spans="1:17" x14ac:dyDescent="0.25">
      <c r="A23" s="2">
        <v>30</v>
      </c>
      <c r="B23" s="1">
        <v>13513035</v>
      </c>
      <c r="C23" s="1" t="s">
        <v>24</v>
      </c>
      <c r="D23" s="1">
        <v>65</v>
      </c>
      <c r="E23" s="2">
        <v>56</v>
      </c>
      <c r="F23" s="33">
        <v>100</v>
      </c>
      <c r="G23" s="33">
        <v>100</v>
      </c>
      <c r="H23" s="33">
        <v>100</v>
      </c>
      <c r="I23" s="33">
        <v>101</v>
      </c>
      <c r="J23" s="33">
        <v>111</v>
      </c>
      <c r="K23" s="33">
        <v>105</v>
      </c>
      <c r="L23" s="10" t="s">
        <v>133</v>
      </c>
      <c r="M23" s="10">
        <v>71</v>
      </c>
      <c r="N23" s="14">
        <v>25</v>
      </c>
      <c r="O23" s="29">
        <f>0.35*D23+0.2*E23+0.15*(F23+G23+H23)/3+0.25*(I23+J23+K23)/3+0.05*M23+0.05*(N23/27*100)</f>
        <v>83.546296296296305</v>
      </c>
      <c r="P23" s="16" t="s">
        <v>133</v>
      </c>
      <c r="Q23" s="35" t="s">
        <v>132</v>
      </c>
    </row>
    <row r="24" spans="1:17" x14ac:dyDescent="0.25">
      <c r="A24" s="2">
        <v>57</v>
      </c>
      <c r="B24" s="1">
        <v>13513089</v>
      </c>
      <c r="C24" s="1" t="s">
        <v>50</v>
      </c>
      <c r="D24" s="1">
        <v>70</v>
      </c>
      <c r="E24" s="2">
        <v>34</v>
      </c>
      <c r="F24" s="33">
        <v>100</v>
      </c>
      <c r="G24" s="33">
        <v>100</v>
      </c>
      <c r="H24" s="33">
        <v>100</v>
      </c>
      <c r="I24" s="33">
        <v>104</v>
      </c>
      <c r="J24" s="33">
        <v>113</v>
      </c>
      <c r="K24" s="33">
        <v>113</v>
      </c>
      <c r="L24" s="10" t="s">
        <v>134</v>
      </c>
      <c r="M24" s="10">
        <v>76</v>
      </c>
      <c r="N24" s="14">
        <v>27</v>
      </c>
      <c r="O24" s="29">
        <f>0.35*D24+0.2*E24+0.15*(F24+G24+H24)/3+0.25*(I24+J24+K24)/3+0.05*M24+0.05*(N24/27*100)</f>
        <v>82.6</v>
      </c>
      <c r="P24" s="16" t="s">
        <v>145</v>
      </c>
      <c r="Q24" s="35" t="s">
        <v>132</v>
      </c>
    </row>
    <row r="25" spans="1:17" x14ac:dyDescent="0.25">
      <c r="A25" s="2">
        <v>31</v>
      </c>
      <c r="B25" s="1">
        <v>13513037</v>
      </c>
      <c r="C25" s="1" t="s">
        <v>25</v>
      </c>
      <c r="D25" s="1">
        <v>73</v>
      </c>
      <c r="E25" s="2">
        <v>28</v>
      </c>
      <c r="F25" s="33">
        <v>100</v>
      </c>
      <c r="G25" s="33">
        <v>110</v>
      </c>
      <c r="H25" s="33">
        <v>100</v>
      </c>
      <c r="I25" s="33">
        <v>108</v>
      </c>
      <c r="J25" s="33">
        <v>111</v>
      </c>
      <c r="K25" s="33">
        <v>103</v>
      </c>
      <c r="L25" s="10" t="s">
        <v>133</v>
      </c>
      <c r="M25" s="10">
        <v>71</v>
      </c>
      <c r="N25" s="14">
        <v>27</v>
      </c>
      <c r="O25" s="29">
        <f>0.35*D25+0.2*E25+0.15*(F25+G25+H25)/3+0.25*(I25+J25+K25)/3+0.05*M25+0.05*(N25/27*100)</f>
        <v>82.033333333333331</v>
      </c>
      <c r="P25" s="16" t="s">
        <v>131</v>
      </c>
      <c r="Q25" s="35" t="s">
        <v>132</v>
      </c>
    </row>
    <row r="26" spans="1:17" x14ac:dyDescent="0.25">
      <c r="A26" s="2">
        <v>47</v>
      </c>
      <c r="B26" s="1">
        <v>13513069</v>
      </c>
      <c r="C26" s="1" t="s">
        <v>40</v>
      </c>
      <c r="D26" s="1">
        <v>65</v>
      </c>
      <c r="E26" s="30">
        <v>44</v>
      </c>
      <c r="F26" s="33">
        <v>100</v>
      </c>
      <c r="G26" s="33">
        <v>99</v>
      </c>
      <c r="H26" s="33">
        <v>100</v>
      </c>
      <c r="I26" s="33">
        <v>95</v>
      </c>
      <c r="J26" s="33">
        <v>111</v>
      </c>
      <c r="K26" s="33">
        <v>113</v>
      </c>
      <c r="L26" s="31" t="s">
        <v>134</v>
      </c>
      <c r="M26" s="10">
        <v>76</v>
      </c>
      <c r="N26" s="14">
        <v>27</v>
      </c>
      <c r="O26" s="29">
        <f>0.35*D26+0.2*E26+0.15*(F26+G26+H26)/3+0.25*(I26+J26+K26)/3+0.05*M26+0.05*(N26/27*100)</f>
        <v>81.883333333333326</v>
      </c>
      <c r="P26" s="16" t="s">
        <v>131</v>
      </c>
      <c r="Q26" s="35" t="s">
        <v>132</v>
      </c>
    </row>
    <row r="27" spans="1:17" x14ac:dyDescent="0.25">
      <c r="A27" s="2">
        <v>40</v>
      </c>
      <c r="B27" s="1">
        <v>13513055</v>
      </c>
      <c r="C27" s="1" t="s">
        <v>33</v>
      </c>
      <c r="D27" s="1">
        <v>66.5</v>
      </c>
      <c r="E27" s="30">
        <v>38</v>
      </c>
      <c r="F27" s="33">
        <v>100</v>
      </c>
      <c r="G27" s="33">
        <v>110</v>
      </c>
      <c r="H27" s="33">
        <v>100</v>
      </c>
      <c r="I27" s="33">
        <v>104</v>
      </c>
      <c r="J27" s="33">
        <v>111</v>
      </c>
      <c r="K27" s="33">
        <v>101</v>
      </c>
      <c r="L27" s="31" t="s">
        <v>134</v>
      </c>
      <c r="M27" s="10">
        <v>76</v>
      </c>
      <c r="N27" s="14">
        <v>27</v>
      </c>
      <c r="O27" s="29">
        <f>0.35*D27+0.2*E27+0.15*(F27+G27+H27)/3+0.25*(I27+J27+K27)/3+0.05*M27+0.05*(N27/27*100)</f>
        <v>81.508333333333326</v>
      </c>
      <c r="P27" s="16" t="s">
        <v>133</v>
      </c>
      <c r="Q27" s="35" t="s">
        <v>132</v>
      </c>
    </row>
    <row r="28" spans="1:17" x14ac:dyDescent="0.25">
      <c r="A28" s="2">
        <v>44</v>
      </c>
      <c r="B28" s="1">
        <v>13513063</v>
      </c>
      <c r="C28" s="1" t="s">
        <v>37</v>
      </c>
      <c r="D28" s="1">
        <v>61</v>
      </c>
      <c r="E28" s="17">
        <v>55</v>
      </c>
      <c r="F28" s="33">
        <v>100</v>
      </c>
      <c r="G28" s="33">
        <v>95</v>
      </c>
      <c r="H28" s="33">
        <v>100</v>
      </c>
      <c r="I28" s="33">
        <v>108</v>
      </c>
      <c r="J28" s="33">
        <v>96</v>
      </c>
      <c r="K28" s="33">
        <v>105</v>
      </c>
      <c r="L28" s="10" t="s">
        <v>133</v>
      </c>
      <c r="M28" s="10">
        <v>71</v>
      </c>
      <c r="N28" s="14">
        <v>27</v>
      </c>
      <c r="O28" s="29">
        <f>0.35*D28+0.2*E28+0.15*(F28+G28+H28)/3+0.25*(I28+J28+K28)/3+0.05*M28+0.05*(N28/27*100)</f>
        <v>81.399999999999991</v>
      </c>
      <c r="P28" s="16" t="s">
        <v>131</v>
      </c>
      <c r="Q28" s="35" t="s">
        <v>132</v>
      </c>
    </row>
    <row r="29" spans="1:17" x14ac:dyDescent="0.25">
      <c r="A29" s="2">
        <v>39</v>
      </c>
      <c r="B29" s="1">
        <v>13513051</v>
      </c>
      <c r="C29" s="1" t="s">
        <v>32</v>
      </c>
      <c r="D29" s="1">
        <v>64</v>
      </c>
      <c r="E29" s="2">
        <v>55</v>
      </c>
      <c r="F29" s="33">
        <v>100</v>
      </c>
      <c r="G29" s="33">
        <v>100</v>
      </c>
      <c r="H29" s="33">
        <v>85</v>
      </c>
      <c r="I29" s="33">
        <v>99</v>
      </c>
      <c r="J29" s="33">
        <v>104</v>
      </c>
      <c r="K29" s="33">
        <v>105</v>
      </c>
      <c r="L29" s="10" t="s">
        <v>133</v>
      </c>
      <c r="M29" s="10">
        <v>71</v>
      </c>
      <c r="N29" s="14">
        <v>22</v>
      </c>
      <c r="O29" s="29">
        <f>0.35*D29+0.2*E29+0.15*(F29+G29+H29)/3+0.25*(I29+J29+K29)/3+0.05*M29+0.05*(N29/27*100)</f>
        <v>80.940740740740736</v>
      </c>
      <c r="P29" s="16" t="s">
        <v>134</v>
      </c>
      <c r="Q29" s="35" t="s">
        <v>132</v>
      </c>
    </row>
    <row r="30" spans="1:17" x14ac:dyDescent="0.25">
      <c r="A30" s="2">
        <v>11</v>
      </c>
      <c r="B30" s="1">
        <v>13513001</v>
      </c>
      <c r="C30" s="1" t="s">
        <v>7</v>
      </c>
      <c r="D30" s="1">
        <v>49</v>
      </c>
      <c r="E30" s="17">
        <v>75</v>
      </c>
      <c r="F30" s="33">
        <v>100</v>
      </c>
      <c r="G30" s="33">
        <v>110</v>
      </c>
      <c r="H30" s="33">
        <v>100</v>
      </c>
      <c r="I30" s="33">
        <v>98</v>
      </c>
      <c r="J30" s="33">
        <v>106</v>
      </c>
      <c r="K30" s="33">
        <v>94</v>
      </c>
      <c r="L30" s="10" t="s">
        <v>133</v>
      </c>
      <c r="M30" s="10">
        <v>71</v>
      </c>
      <c r="N30" s="14">
        <v>25</v>
      </c>
      <c r="O30" s="29">
        <f>0.35*D30+0.2*E30+0.15*(F30+G30+H30)/3+0.25*(I30+J30+K30)/3+0.05*M30+0.05*(N30/27*100)</f>
        <v>80.662962962962965</v>
      </c>
      <c r="P30" s="16" t="s">
        <v>131</v>
      </c>
      <c r="Q30" s="35" t="s">
        <v>132</v>
      </c>
    </row>
    <row r="31" spans="1:17" x14ac:dyDescent="0.25">
      <c r="A31" s="2">
        <v>49</v>
      </c>
      <c r="B31" s="1">
        <v>13513073</v>
      </c>
      <c r="C31" s="1" t="s">
        <v>42</v>
      </c>
      <c r="D31" s="1">
        <v>63</v>
      </c>
      <c r="E31" s="17">
        <v>48</v>
      </c>
      <c r="F31" s="33">
        <v>100</v>
      </c>
      <c r="G31" s="33">
        <v>95</v>
      </c>
      <c r="H31" s="33">
        <v>100</v>
      </c>
      <c r="I31" s="33">
        <v>92</v>
      </c>
      <c r="J31" s="33">
        <v>109</v>
      </c>
      <c r="K31" s="33">
        <v>103</v>
      </c>
      <c r="L31" s="10" t="s">
        <v>132</v>
      </c>
      <c r="M31" s="10">
        <v>81</v>
      </c>
      <c r="N31" s="14">
        <v>25</v>
      </c>
      <c r="O31" s="29">
        <f>0.35*D31+0.2*E31+0.15*(F31+G31+H31)/3+0.25*(I31+J31+K31)/3+0.05*M31+0.05*(N31/27*100)</f>
        <v>80.412962962962965</v>
      </c>
      <c r="P31" s="16" t="s">
        <v>133</v>
      </c>
      <c r="Q31" s="35" t="s">
        <v>132</v>
      </c>
    </row>
    <row r="32" spans="1:17" x14ac:dyDescent="0.25">
      <c r="A32" s="2">
        <v>46</v>
      </c>
      <c r="B32" s="1">
        <v>13513067</v>
      </c>
      <c r="C32" s="1" t="s">
        <v>39</v>
      </c>
      <c r="D32" s="1">
        <v>55</v>
      </c>
      <c r="E32" s="17">
        <v>43</v>
      </c>
      <c r="F32" s="33">
        <v>100</v>
      </c>
      <c r="G32" s="33">
        <v>110</v>
      </c>
      <c r="H32" s="33">
        <v>100</v>
      </c>
      <c r="I32" s="33">
        <v>108</v>
      </c>
      <c r="J32" s="33">
        <v>117</v>
      </c>
      <c r="K32" s="33">
        <v>117</v>
      </c>
      <c r="L32" s="10" t="s">
        <v>133</v>
      </c>
      <c r="M32" s="10">
        <v>71</v>
      </c>
      <c r="N32" s="14">
        <v>27</v>
      </c>
      <c r="O32" s="29">
        <f>0.35*D32+0.2*E32+0.15*(F32+G32+H32)/3+0.25*(I32+J32+K32)/3+0.05*M32+0.05*(N32/27*100)</f>
        <v>80.399999999999991</v>
      </c>
      <c r="P32" s="16" t="s">
        <v>133</v>
      </c>
      <c r="Q32" s="35" t="s">
        <v>132</v>
      </c>
    </row>
    <row r="33" spans="1:17" x14ac:dyDescent="0.25">
      <c r="A33" s="2">
        <v>56</v>
      </c>
      <c r="B33" s="1">
        <v>13513087</v>
      </c>
      <c r="C33" s="1" t="s">
        <v>49</v>
      </c>
      <c r="D33" s="1">
        <v>48.5</v>
      </c>
      <c r="E33" s="30">
        <v>69</v>
      </c>
      <c r="F33" s="33">
        <v>100</v>
      </c>
      <c r="G33" s="33">
        <v>100</v>
      </c>
      <c r="H33" s="33">
        <v>100</v>
      </c>
      <c r="I33" s="33">
        <v>100</v>
      </c>
      <c r="J33" s="33">
        <v>104</v>
      </c>
      <c r="K33" s="33">
        <v>106</v>
      </c>
      <c r="L33" s="31" t="s">
        <v>131</v>
      </c>
      <c r="M33" s="10">
        <v>66</v>
      </c>
      <c r="N33" s="14">
        <v>26</v>
      </c>
      <c r="O33" s="29">
        <f>0.35*D33+0.2*E33+0.15*(F33+G33+H33)/3+0.25*(I33+J33+K33)/3+0.05*M33+0.05*(N33/27*100)</f>
        <v>79.723148148148141</v>
      </c>
      <c r="P33" s="16" t="s">
        <v>133</v>
      </c>
      <c r="Q33" s="35" t="s">
        <v>132</v>
      </c>
    </row>
    <row r="34" spans="1:17" x14ac:dyDescent="0.25">
      <c r="A34" s="2">
        <v>13</v>
      </c>
      <c r="B34" s="1">
        <v>13513005</v>
      </c>
      <c r="C34" s="1" t="s">
        <v>9</v>
      </c>
      <c r="D34" s="1">
        <v>56.5</v>
      </c>
      <c r="E34" s="30">
        <v>53</v>
      </c>
      <c r="F34" s="33">
        <v>100</v>
      </c>
      <c r="G34" s="33">
        <v>100</v>
      </c>
      <c r="H34" s="33">
        <v>100</v>
      </c>
      <c r="I34" s="33">
        <v>82</v>
      </c>
      <c r="J34" s="33">
        <v>116</v>
      </c>
      <c r="K34" s="33">
        <v>110.5</v>
      </c>
      <c r="L34" s="31" t="s">
        <v>133</v>
      </c>
      <c r="M34" s="10">
        <v>71</v>
      </c>
      <c r="N34" s="14">
        <v>26</v>
      </c>
      <c r="O34" s="29">
        <f>0.35*D34+0.2*E34+0.15*(F34+G34+H34)/3+0.25*(I34+J34+K34)/3+0.05*M34+0.05*(N34/27*100)</f>
        <v>79.448148148148135</v>
      </c>
      <c r="P34" s="16"/>
      <c r="Q34" s="35" t="s">
        <v>132</v>
      </c>
    </row>
    <row r="35" spans="1:17" x14ac:dyDescent="0.25">
      <c r="A35" s="2">
        <v>25</v>
      </c>
      <c r="B35" s="1">
        <v>13513025</v>
      </c>
      <c r="C35" s="1" t="s">
        <v>19</v>
      </c>
      <c r="D35" s="1">
        <v>58</v>
      </c>
      <c r="E35" s="17">
        <v>46</v>
      </c>
      <c r="F35" s="33">
        <v>100</v>
      </c>
      <c r="G35" s="33">
        <v>100</v>
      </c>
      <c r="H35" s="33">
        <v>90</v>
      </c>
      <c r="I35" s="33">
        <v>104</v>
      </c>
      <c r="J35" s="33">
        <v>110</v>
      </c>
      <c r="K35" s="33">
        <v>105</v>
      </c>
      <c r="L35" s="10" t="s">
        <v>133</v>
      </c>
      <c r="M35" s="10">
        <v>71</v>
      </c>
      <c r="N35" s="14">
        <v>27</v>
      </c>
      <c r="O35" s="29">
        <f>0.35*D35+0.2*E35+0.15*(F35+G35+H35)/3+0.25*(I35+J35+K35)/3+0.05*M35+0.05*(N35/27*100)</f>
        <v>79.133333333333326</v>
      </c>
      <c r="P35" s="16"/>
      <c r="Q35" s="35" t="s">
        <v>132</v>
      </c>
    </row>
    <row r="36" spans="1:17" x14ac:dyDescent="0.25">
      <c r="A36" s="2">
        <v>52</v>
      </c>
      <c r="B36" s="1">
        <v>13513079</v>
      </c>
      <c r="C36" s="1" t="s">
        <v>45</v>
      </c>
      <c r="D36" s="1">
        <v>51</v>
      </c>
      <c r="E36" s="17">
        <v>56</v>
      </c>
      <c r="F36" s="33">
        <v>100</v>
      </c>
      <c r="G36" s="33">
        <v>110</v>
      </c>
      <c r="H36" s="33">
        <v>100</v>
      </c>
      <c r="I36" s="33">
        <v>101</v>
      </c>
      <c r="J36" s="33">
        <v>113</v>
      </c>
      <c r="K36" s="33">
        <v>101</v>
      </c>
      <c r="L36" s="10" t="s">
        <v>131</v>
      </c>
      <c r="M36" s="10">
        <v>66</v>
      </c>
      <c r="N36" s="14">
        <v>27</v>
      </c>
      <c r="O36" s="29">
        <f>0.35*D36+0.2*E36+0.15*(F36+G36+H36)/3+0.25*(I36+J36+K36)/3+0.05*M36+0.05*(N36/27*100)</f>
        <v>79.099999999999994</v>
      </c>
      <c r="P36" s="16" t="s">
        <v>131</v>
      </c>
      <c r="Q36" s="35" t="s">
        <v>132</v>
      </c>
    </row>
    <row r="37" spans="1:17" x14ac:dyDescent="0.25">
      <c r="A37" s="2">
        <v>23</v>
      </c>
      <c r="B37" s="1">
        <v>13513023</v>
      </c>
      <c r="C37" s="1" t="s">
        <v>18</v>
      </c>
      <c r="D37" s="1">
        <v>59</v>
      </c>
      <c r="E37" s="30">
        <v>51</v>
      </c>
      <c r="F37" s="33">
        <v>100</v>
      </c>
      <c r="G37" s="33">
        <v>100</v>
      </c>
      <c r="H37" s="33">
        <v>90</v>
      </c>
      <c r="I37" s="33">
        <v>91</v>
      </c>
      <c r="J37" s="33">
        <v>113</v>
      </c>
      <c r="K37" s="33">
        <v>104</v>
      </c>
      <c r="L37" s="31" t="s">
        <v>133</v>
      </c>
      <c r="M37" s="10">
        <v>71</v>
      </c>
      <c r="N37" s="14">
        <v>24</v>
      </c>
      <c r="O37" s="29">
        <f>0.35*D37+0.2*E37+0.15*(F37+G37+H37)/3+0.25*(I37+J37+K37)/3+0.05*M37+0.05*(N37/27*100)</f>
        <v>79.011111111111106</v>
      </c>
      <c r="P37" s="16" t="s">
        <v>133</v>
      </c>
      <c r="Q37" s="35" t="s">
        <v>132</v>
      </c>
    </row>
    <row r="38" spans="1:17" x14ac:dyDescent="0.25">
      <c r="A38" s="2">
        <v>26</v>
      </c>
      <c r="B38" s="1">
        <v>13513027</v>
      </c>
      <c r="C38" s="1" t="s">
        <v>20</v>
      </c>
      <c r="D38" s="1">
        <v>59</v>
      </c>
      <c r="E38" s="17">
        <v>63</v>
      </c>
      <c r="F38" s="33">
        <v>65</v>
      </c>
      <c r="G38" s="33">
        <v>100</v>
      </c>
      <c r="H38" s="33">
        <v>100</v>
      </c>
      <c r="I38" s="33">
        <v>113.5</v>
      </c>
      <c r="J38" s="33">
        <v>105</v>
      </c>
      <c r="K38" s="33">
        <v>71</v>
      </c>
      <c r="L38" s="10" t="s">
        <v>131</v>
      </c>
      <c r="M38" s="10">
        <v>66</v>
      </c>
      <c r="N38" s="14">
        <v>27</v>
      </c>
      <c r="O38" s="29">
        <f>0.35*D38+0.2*E38+0.15*(F38+G38+H38)/3+0.25*(I38+J38+K38)/3+0.05*M38+0.05*(N38/27*100)</f>
        <v>78.924999999999997</v>
      </c>
      <c r="P38" s="16" t="s">
        <v>133</v>
      </c>
      <c r="Q38" s="35" t="s">
        <v>132</v>
      </c>
    </row>
    <row r="39" spans="1:17" x14ac:dyDescent="0.25">
      <c r="A39" s="2">
        <v>51</v>
      </c>
      <c r="B39" s="1">
        <v>13513077</v>
      </c>
      <c r="C39" s="1" t="s">
        <v>44</v>
      </c>
      <c r="D39" s="1">
        <v>53</v>
      </c>
      <c r="E39" s="30">
        <v>49</v>
      </c>
      <c r="F39" s="33">
        <v>100</v>
      </c>
      <c r="G39" s="33">
        <v>100</v>
      </c>
      <c r="H39" s="33">
        <v>100</v>
      </c>
      <c r="I39" s="33">
        <v>97</v>
      </c>
      <c r="J39" s="33">
        <v>113</v>
      </c>
      <c r="K39" s="33">
        <v>105</v>
      </c>
      <c r="L39" s="31" t="s">
        <v>131</v>
      </c>
      <c r="M39" s="10">
        <v>66</v>
      </c>
      <c r="N39" s="14">
        <v>24</v>
      </c>
      <c r="O39" s="29">
        <f>0.35*D39+0.2*E39+0.15*(F39+G39+H39)/3+0.25*(I39+J39+K39)/3+0.05*M39+0.05*(N39/27*100)</f>
        <v>77.344444444444434</v>
      </c>
      <c r="P39" s="16" t="s">
        <v>142</v>
      </c>
      <c r="Q39" s="35" t="s">
        <v>134</v>
      </c>
    </row>
    <row r="40" spans="1:17" x14ac:dyDescent="0.25">
      <c r="A40" s="2">
        <v>43</v>
      </c>
      <c r="B40" s="1">
        <v>13513061</v>
      </c>
      <c r="C40" s="1" t="s">
        <v>36</v>
      </c>
      <c r="D40" s="1">
        <v>48.5</v>
      </c>
      <c r="E40" s="30">
        <v>51</v>
      </c>
      <c r="F40" s="33">
        <v>100</v>
      </c>
      <c r="G40" s="33">
        <v>100</v>
      </c>
      <c r="H40" s="33">
        <v>90</v>
      </c>
      <c r="I40" s="33">
        <v>99</v>
      </c>
      <c r="J40" s="33">
        <v>113</v>
      </c>
      <c r="K40" s="33">
        <v>110</v>
      </c>
      <c r="L40" s="31" t="s">
        <v>131</v>
      </c>
      <c r="M40" s="10">
        <v>66</v>
      </c>
      <c r="N40" s="14">
        <v>27</v>
      </c>
      <c r="O40" s="29">
        <f>0.35*D40+0.2*E40+0.15*(F40+G40+H40)/3+0.25*(I40+J40+K40)/3+0.05*M40+0.05*(N40/27*100)</f>
        <v>76.808333333333323</v>
      </c>
      <c r="P40" s="16"/>
      <c r="Q40" s="35" t="s">
        <v>134</v>
      </c>
    </row>
    <row r="41" spans="1:17" x14ac:dyDescent="0.25">
      <c r="A41" s="2">
        <v>36</v>
      </c>
      <c r="B41" s="1">
        <v>13513047</v>
      </c>
      <c r="C41" s="1" t="s">
        <v>30</v>
      </c>
      <c r="D41" s="1">
        <v>58</v>
      </c>
      <c r="E41" s="17">
        <v>51</v>
      </c>
      <c r="F41" s="33">
        <v>100</v>
      </c>
      <c r="G41" s="33">
        <v>100</v>
      </c>
      <c r="H41" s="33">
        <v>90</v>
      </c>
      <c r="I41" s="33">
        <v>91</v>
      </c>
      <c r="J41" s="33">
        <v>95</v>
      </c>
      <c r="K41" s="33">
        <v>95</v>
      </c>
      <c r="L41" s="10" t="s">
        <v>131</v>
      </c>
      <c r="M41" s="10">
        <v>66</v>
      </c>
      <c r="N41" s="14">
        <v>26</v>
      </c>
      <c r="O41" s="29">
        <f>0.35*D41+0.2*E41+0.15*(F41+G41+H41)/3+0.25*(I41+J41+K41)/3+0.05*M41+0.05*(N41/27*100)</f>
        <v>76.531481481481478</v>
      </c>
      <c r="P41" s="16" t="s">
        <v>131</v>
      </c>
      <c r="Q41" s="35" t="s">
        <v>134</v>
      </c>
    </row>
    <row r="42" spans="1:17" x14ac:dyDescent="0.25">
      <c r="A42" s="2">
        <v>14</v>
      </c>
      <c r="B42" s="1">
        <v>13513007</v>
      </c>
      <c r="C42" s="1" t="s">
        <v>10</v>
      </c>
      <c r="D42" s="1">
        <v>36</v>
      </c>
      <c r="E42" s="17">
        <v>93</v>
      </c>
      <c r="F42" s="33">
        <v>100</v>
      </c>
      <c r="G42" s="33">
        <v>100</v>
      </c>
      <c r="H42" s="33">
        <v>80</v>
      </c>
      <c r="I42" s="33">
        <v>97</v>
      </c>
      <c r="J42" s="33">
        <v>97</v>
      </c>
      <c r="K42" s="32">
        <v>83</v>
      </c>
      <c r="L42" s="10" t="s">
        <v>142</v>
      </c>
      <c r="M42" s="10">
        <v>66</v>
      </c>
      <c r="N42" s="14">
        <v>25</v>
      </c>
      <c r="O42" s="29">
        <f>0.35*D42+0.2*E42+0.15*(F42+G42+H42)/3+0.25*(I42+J42+K42)/3+0.05*M42+0.05*(N42/27*100)</f>
        <v>76.212962962962962</v>
      </c>
      <c r="P42" s="16" t="s">
        <v>146</v>
      </c>
      <c r="Q42" s="35" t="s">
        <v>134</v>
      </c>
    </row>
    <row r="43" spans="1:17" x14ac:dyDescent="0.25">
      <c r="A43" s="2">
        <v>17</v>
      </c>
      <c r="B43" s="1">
        <v>13513013</v>
      </c>
      <c r="C43" s="1" t="s">
        <v>13</v>
      </c>
      <c r="D43" s="1">
        <v>61</v>
      </c>
      <c r="E43" s="17">
        <v>41</v>
      </c>
      <c r="F43" s="33">
        <v>100</v>
      </c>
      <c r="G43" s="33">
        <v>100</v>
      </c>
      <c r="H43" s="33">
        <v>80</v>
      </c>
      <c r="I43" s="33">
        <v>97</v>
      </c>
      <c r="J43" s="33">
        <v>87.5</v>
      </c>
      <c r="K43" s="33">
        <v>104</v>
      </c>
      <c r="L43" s="10" t="s">
        <v>133</v>
      </c>
      <c r="M43" s="10">
        <v>71</v>
      </c>
      <c r="N43" s="14">
        <v>26</v>
      </c>
      <c r="O43" s="29">
        <f>0.35*D43+0.2*E43+0.15*(F43+G43+H43)/3+0.25*(I43+J43+K43)/3+0.05*M43+0.05*(N43/27*100)</f>
        <v>75.956481481481475</v>
      </c>
      <c r="P43" s="16" t="s">
        <v>134</v>
      </c>
      <c r="Q43" s="35" t="s">
        <v>134</v>
      </c>
    </row>
    <row r="44" spans="1:17" x14ac:dyDescent="0.25">
      <c r="A44" s="2">
        <v>37</v>
      </c>
      <c r="B44" s="1">
        <v>13513049</v>
      </c>
      <c r="C44" s="1" t="s">
        <v>31</v>
      </c>
      <c r="D44" s="1">
        <v>57</v>
      </c>
      <c r="E44" s="30">
        <v>40</v>
      </c>
      <c r="F44" s="33">
        <v>100</v>
      </c>
      <c r="G44" s="33">
        <v>90</v>
      </c>
      <c r="H44" s="33">
        <v>100</v>
      </c>
      <c r="I44" s="33">
        <v>93</v>
      </c>
      <c r="J44" s="33">
        <v>106</v>
      </c>
      <c r="K44" s="33">
        <v>105</v>
      </c>
      <c r="L44" s="31" t="s">
        <v>131</v>
      </c>
      <c r="M44" s="10">
        <v>66</v>
      </c>
      <c r="N44" s="14">
        <v>26</v>
      </c>
      <c r="O44" s="29">
        <f>0.35*D44+0.2*E44+0.15*(F44+G44+H44)/3+0.25*(I44+J44+K44)/3+0.05*M44+0.05*(N44/27*100)</f>
        <v>75.898148148148138</v>
      </c>
      <c r="P44" s="16"/>
      <c r="Q44" s="35" t="s">
        <v>134</v>
      </c>
    </row>
    <row r="45" spans="1:17" x14ac:dyDescent="0.25">
      <c r="A45" s="2">
        <v>28</v>
      </c>
      <c r="B45" s="1">
        <v>13513031</v>
      </c>
      <c r="C45" s="1" t="s">
        <v>22</v>
      </c>
      <c r="D45" s="1">
        <v>49.5</v>
      </c>
      <c r="E45" s="30">
        <v>47</v>
      </c>
      <c r="F45" s="33">
        <v>100</v>
      </c>
      <c r="G45" s="33">
        <v>100</v>
      </c>
      <c r="H45" s="33">
        <v>100</v>
      </c>
      <c r="I45" s="33">
        <v>95</v>
      </c>
      <c r="J45" s="33">
        <v>104</v>
      </c>
      <c r="K45" s="33">
        <v>105</v>
      </c>
      <c r="L45" s="31" t="s">
        <v>134</v>
      </c>
      <c r="M45" s="10">
        <v>76</v>
      </c>
      <c r="N45" s="14">
        <v>27</v>
      </c>
      <c r="O45" s="29">
        <f>0.35*D45+0.2*E45+0.15*(F45+G45+H45)/3+0.25*(I45+J45+K45)/3+0.05*M45+0.05*(N45/27*100)</f>
        <v>75.858333333333334</v>
      </c>
      <c r="P45" s="16" t="s">
        <v>133</v>
      </c>
      <c r="Q45" s="35" t="s">
        <v>134</v>
      </c>
    </row>
    <row r="46" spans="1:17" x14ac:dyDescent="0.25">
      <c r="A46" s="2">
        <v>16</v>
      </c>
      <c r="B46" s="1">
        <v>13513011</v>
      </c>
      <c r="C46" s="1" t="s">
        <v>12</v>
      </c>
      <c r="D46" s="1">
        <v>57</v>
      </c>
      <c r="E46" s="30">
        <v>43</v>
      </c>
      <c r="F46" s="33">
        <v>80</v>
      </c>
      <c r="G46" s="33">
        <v>100</v>
      </c>
      <c r="H46" s="33">
        <v>100</v>
      </c>
      <c r="I46" s="33">
        <v>82</v>
      </c>
      <c r="J46" s="33">
        <v>107</v>
      </c>
      <c r="K46" s="33">
        <v>106</v>
      </c>
      <c r="L46" s="31" t="s">
        <v>133</v>
      </c>
      <c r="M46" s="10">
        <v>71</v>
      </c>
      <c r="N46" s="14">
        <v>26</v>
      </c>
      <c r="O46" s="29">
        <f>0.35*D46+0.2*E46+0.15*(F46+G46+H46)/3+0.25*(I46+J46+K46)/3+0.05*M46+0.05*(N46/27*100)</f>
        <v>75.498148148148132</v>
      </c>
      <c r="P46" s="16" t="s">
        <v>131</v>
      </c>
      <c r="Q46" s="35" t="s">
        <v>134</v>
      </c>
    </row>
    <row r="47" spans="1:17" x14ac:dyDescent="0.25">
      <c r="A47" s="2">
        <v>15</v>
      </c>
      <c r="B47" s="1">
        <v>13513009</v>
      </c>
      <c r="C47" s="1" t="s">
        <v>11</v>
      </c>
      <c r="D47" s="1">
        <v>61</v>
      </c>
      <c r="E47" s="30">
        <v>24</v>
      </c>
      <c r="F47" s="33">
        <v>100</v>
      </c>
      <c r="G47" s="33">
        <v>110</v>
      </c>
      <c r="H47" s="33">
        <v>95</v>
      </c>
      <c r="I47" s="33">
        <v>93</v>
      </c>
      <c r="J47" s="33">
        <v>99</v>
      </c>
      <c r="K47" s="33">
        <v>102</v>
      </c>
      <c r="L47" s="31" t="s">
        <v>133</v>
      </c>
      <c r="M47" s="10">
        <v>71</v>
      </c>
      <c r="N47" s="14">
        <v>27</v>
      </c>
      <c r="O47" s="29">
        <f>0.35*D47+0.2*E47+0.15*(F47+G47+H47)/3+0.25*(I47+J47+K47)/3+0.05*M47+0.05*(N47/27*100)</f>
        <v>74.45</v>
      </c>
      <c r="P47" s="16" t="s">
        <v>131</v>
      </c>
      <c r="Q47" s="35" t="s">
        <v>134</v>
      </c>
    </row>
    <row r="48" spans="1:17" x14ac:dyDescent="0.25">
      <c r="A48" s="2">
        <v>12</v>
      </c>
      <c r="B48" s="1">
        <v>13513003</v>
      </c>
      <c r="C48" s="1" t="s">
        <v>8</v>
      </c>
      <c r="D48" s="1">
        <v>50</v>
      </c>
      <c r="E48" s="17">
        <v>48</v>
      </c>
      <c r="F48" s="33">
        <v>100</v>
      </c>
      <c r="G48" s="33">
        <v>100</v>
      </c>
      <c r="H48" s="33">
        <v>90</v>
      </c>
      <c r="I48" s="33">
        <v>91</v>
      </c>
      <c r="J48" s="33">
        <v>100</v>
      </c>
      <c r="K48" s="33">
        <v>102</v>
      </c>
      <c r="L48" s="10" t="s">
        <v>133</v>
      </c>
      <c r="M48" s="10">
        <v>71</v>
      </c>
      <c r="N48" s="14">
        <v>26</v>
      </c>
      <c r="O48" s="29">
        <f>0.35*D48+0.2*E48+0.15*(F48+G48+H48)/3+0.25*(I48+J48+K48)/3+0.05*M48+0.05*(N48/27*100)</f>
        <v>74.381481481481472</v>
      </c>
      <c r="P48" s="16" t="s">
        <v>131</v>
      </c>
      <c r="Q48" s="35" t="s">
        <v>134</v>
      </c>
    </row>
    <row r="49" spans="1:17" x14ac:dyDescent="0.25">
      <c r="A49" s="2">
        <v>48</v>
      </c>
      <c r="B49" s="1">
        <v>13513071</v>
      </c>
      <c r="C49" s="1" t="s">
        <v>41</v>
      </c>
      <c r="D49" s="1">
        <v>55.5</v>
      </c>
      <c r="E49" s="30">
        <v>29</v>
      </c>
      <c r="F49" s="33">
        <v>100</v>
      </c>
      <c r="G49" s="33">
        <v>100</v>
      </c>
      <c r="H49" s="33">
        <v>100</v>
      </c>
      <c r="I49" s="33">
        <v>92</v>
      </c>
      <c r="J49" s="33">
        <v>113</v>
      </c>
      <c r="K49" s="33">
        <v>108</v>
      </c>
      <c r="L49" s="31" t="s">
        <v>133</v>
      </c>
      <c r="M49" s="10">
        <v>71</v>
      </c>
      <c r="N49" s="14">
        <v>24</v>
      </c>
      <c r="O49" s="29">
        <f>0.35*D49+0.2*E49+0.15*(F49+G49+H49)/3+0.25*(I49+J49+K49)/3+0.05*M49+0.05*(N49/27*100)</f>
        <v>74.302777777777763</v>
      </c>
      <c r="P49" s="16" t="s">
        <v>141</v>
      </c>
      <c r="Q49" s="35" t="s">
        <v>134</v>
      </c>
    </row>
    <row r="50" spans="1:17" x14ac:dyDescent="0.25">
      <c r="A50" s="2">
        <v>58</v>
      </c>
      <c r="B50" s="1">
        <v>13513091</v>
      </c>
      <c r="C50" s="1" t="s">
        <v>51</v>
      </c>
      <c r="D50" s="1">
        <v>59</v>
      </c>
      <c r="E50" s="17">
        <v>30</v>
      </c>
      <c r="F50" s="33">
        <v>90</v>
      </c>
      <c r="G50" s="33">
        <v>100</v>
      </c>
      <c r="H50" s="33">
        <v>100</v>
      </c>
      <c r="I50" s="33">
        <v>82.5</v>
      </c>
      <c r="J50" s="33">
        <v>106</v>
      </c>
      <c r="K50" s="33">
        <v>102</v>
      </c>
      <c r="L50" s="10" t="s">
        <v>133</v>
      </c>
      <c r="M50" s="10">
        <v>71</v>
      </c>
      <c r="N50" s="14">
        <v>26</v>
      </c>
      <c r="O50" s="29">
        <f>0.35*D50+0.2*E50+0.15*(F50+G50+H50)/3+0.25*(I50+J50+K50)/3+0.05*M50+0.05*(N50/27*100)</f>
        <v>73.723148148148141</v>
      </c>
      <c r="P50" s="16"/>
      <c r="Q50" s="35" t="s">
        <v>133</v>
      </c>
    </row>
    <row r="51" spans="1:17" x14ac:dyDescent="0.25">
      <c r="A51" s="2">
        <v>41</v>
      </c>
      <c r="B51" s="1">
        <v>13513057</v>
      </c>
      <c r="C51" s="1" t="s">
        <v>34</v>
      </c>
      <c r="D51" s="1">
        <v>74</v>
      </c>
      <c r="E51" s="30">
        <v>36</v>
      </c>
      <c r="F51" s="32"/>
      <c r="G51" s="33">
        <v>90</v>
      </c>
      <c r="H51" s="33">
        <v>100</v>
      </c>
      <c r="I51" s="33">
        <v>92</v>
      </c>
      <c r="J51" s="33">
        <v>95</v>
      </c>
      <c r="K51" s="33">
        <v>94</v>
      </c>
      <c r="L51" s="31" t="s">
        <v>133</v>
      </c>
      <c r="M51" s="10">
        <v>71</v>
      </c>
      <c r="N51" s="14">
        <v>18</v>
      </c>
      <c r="O51" s="29">
        <f>0.35*D51+0.2*E51+0.15*(F51+G51+H51)/3+0.25*(I51+J51+K51)/3+0.05*M51+0.05*(N51/27*100)</f>
        <v>72.899999999999991</v>
      </c>
      <c r="P51" s="16" t="s">
        <v>134</v>
      </c>
      <c r="Q51" s="35" t="s">
        <v>133</v>
      </c>
    </row>
    <row r="52" spans="1:17" x14ac:dyDescent="0.25">
      <c r="A52" s="2">
        <v>61</v>
      </c>
      <c r="B52" s="1">
        <v>13513095</v>
      </c>
      <c r="C52" s="1" t="s">
        <v>53</v>
      </c>
      <c r="D52" s="1">
        <v>34</v>
      </c>
      <c r="E52" s="17">
        <v>55</v>
      </c>
      <c r="F52" s="33">
        <v>100</v>
      </c>
      <c r="G52" s="33">
        <v>100</v>
      </c>
      <c r="H52" s="33">
        <v>100</v>
      </c>
      <c r="I52" s="33">
        <v>90</v>
      </c>
      <c r="J52" s="33">
        <v>97.5</v>
      </c>
      <c r="K52" s="33">
        <v>104</v>
      </c>
      <c r="L52" s="10" t="s">
        <v>134</v>
      </c>
      <c r="M52" s="10">
        <v>76</v>
      </c>
      <c r="N52" s="14">
        <v>27</v>
      </c>
      <c r="O52" s="29">
        <f>0.35*D52+0.2*E52+0.15*(F52+G52+H52)/3+0.25*(I52+J52+K52)/3+0.05*M52+0.05*(N52/27*100)</f>
        <v>70.99166666666666</v>
      </c>
      <c r="P52" s="16" t="s">
        <v>142</v>
      </c>
      <c r="Q52" s="35" t="s">
        <v>133</v>
      </c>
    </row>
    <row r="53" spans="1:17" x14ac:dyDescent="0.25">
      <c r="A53" s="2">
        <v>53</v>
      </c>
      <c r="B53" s="1">
        <v>13513081</v>
      </c>
      <c r="C53" s="1" t="s">
        <v>46</v>
      </c>
      <c r="D53" s="1">
        <v>49.5</v>
      </c>
      <c r="E53" s="2">
        <v>27</v>
      </c>
      <c r="F53" s="33">
        <v>100</v>
      </c>
      <c r="G53" s="33">
        <v>90</v>
      </c>
      <c r="H53" s="33">
        <v>100</v>
      </c>
      <c r="I53" s="33">
        <v>93</v>
      </c>
      <c r="J53" s="33">
        <v>89</v>
      </c>
      <c r="K53" s="33">
        <v>117</v>
      </c>
      <c r="L53" s="10" t="s">
        <v>131</v>
      </c>
      <c r="M53" s="10">
        <v>66</v>
      </c>
      <c r="N53" s="14">
        <v>25</v>
      </c>
      <c r="O53" s="29">
        <f>0.35*D53+0.2*E53+0.15*(F53+G53+H53)/3+0.25*(I53+J53+K53)/3+0.05*M53+0.05*(N53/27*100)</f>
        <v>70.071296296296296</v>
      </c>
      <c r="P53" s="16" t="s">
        <v>133</v>
      </c>
      <c r="Q53" s="35" t="s">
        <v>133</v>
      </c>
    </row>
    <row r="54" spans="1:17" x14ac:dyDescent="0.25">
      <c r="A54" s="2">
        <v>50</v>
      </c>
      <c r="B54" s="1">
        <v>13513075</v>
      </c>
      <c r="C54" s="1" t="s">
        <v>43</v>
      </c>
      <c r="D54" s="1">
        <v>57</v>
      </c>
      <c r="E54" s="2">
        <v>20</v>
      </c>
      <c r="F54" s="33">
        <v>90</v>
      </c>
      <c r="G54" s="33">
        <v>100</v>
      </c>
      <c r="H54" s="33">
        <v>48</v>
      </c>
      <c r="I54" s="33">
        <v>90</v>
      </c>
      <c r="J54" s="33">
        <v>105</v>
      </c>
      <c r="K54" s="33">
        <v>85</v>
      </c>
      <c r="L54" s="10" t="s">
        <v>134</v>
      </c>
      <c r="M54" s="10">
        <v>76</v>
      </c>
      <c r="N54" s="14">
        <v>26</v>
      </c>
      <c r="O54" s="29">
        <f>0.35*D54+0.2*E54+0.15*(F54+G54+H54)/3+0.25*(I54+J54+K54)/3+0.05*M54+0.05*(N54/27*100)</f>
        <v>67.79814814814813</v>
      </c>
      <c r="P54" s="16" t="s">
        <v>131</v>
      </c>
      <c r="Q54" s="35" t="s">
        <v>131</v>
      </c>
    </row>
    <row r="55" spans="1:17" x14ac:dyDescent="0.25">
      <c r="A55" s="2">
        <v>33</v>
      </c>
      <c r="B55" s="1">
        <v>13513041</v>
      </c>
      <c r="C55" s="1" t="s">
        <v>27</v>
      </c>
      <c r="D55" s="1">
        <v>37.5</v>
      </c>
      <c r="E55" s="17">
        <v>27</v>
      </c>
      <c r="F55" s="33">
        <v>100</v>
      </c>
      <c r="G55" s="33">
        <v>100</v>
      </c>
      <c r="H55" s="33">
        <v>95</v>
      </c>
      <c r="I55" s="33">
        <v>92</v>
      </c>
      <c r="J55" s="33">
        <v>107</v>
      </c>
      <c r="K55" s="33">
        <v>102</v>
      </c>
      <c r="L55" s="10" t="s">
        <v>131</v>
      </c>
      <c r="M55" s="10">
        <v>66</v>
      </c>
      <c r="N55" s="14">
        <v>27</v>
      </c>
      <c r="O55" s="29">
        <f>0.35*D55+0.2*E55+0.15*(F55+G55+H55)/3+0.25*(I55+J55+K55)/3+0.05*M55+0.05*(N55/27*100)</f>
        <v>66.658333333333331</v>
      </c>
      <c r="P55" s="16" t="s">
        <v>131</v>
      </c>
      <c r="Q55" s="35" t="s">
        <v>131</v>
      </c>
    </row>
    <row r="56" spans="1:17" x14ac:dyDescent="0.25">
      <c r="A56" s="2">
        <v>54</v>
      </c>
      <c r="B56" s="1">
        <v>13513083</v>
      </c>
      <c r="C56" s="1" t="s">
        <v>47</v>
      </c>
      <c r="D56" s="1">
        <v>40</v>
      </c>
      <c r="E56" s="17">
        <v>46</v>
      </c>
      <c r="F56" s="33">
        <v>65</v>
      </c>
      <c r="G56" s="33">
        <v>95</v>
      </c>
      <c r="H56" s="33">
        <v>95</v>
      </c>
      <c r="I56" s="33">
        <v>98</v>
      </c>
      <c r="J56" s="33">
        <v>98</v>
      </c>
      <c r="K56" s="33">
        <v>71</v>
      </c>
      <c r="L56" s="10" t="s">
        <v>131</v>
      </c>
      <c r="M56" s="10">
        <v>66</v>
      </c>
      <c r="N56" s="14">
        <v>26</v>
      </c>
      <c r="O56" s="29">
        <f>0.35*D56+0.2*E56+0.15*(F56+G56+H56)/3+0.25*(I56+J56+K56)/3+0.05*M56+0.05*(N56/27*100)</f>
        <v>66.31481481481481</v>
      </c>
      <c r="P56" s="16" t="s">
        <v>133</v>
      </c>
      <c r="Q56" s="35" t="s">
        <v>131</v>
      </c>
    </row>
    <row r="57" spans="1:17" x14ac:dyDescent="0.25">
      <c r="A57" s="2">
        <v>34</v>
      </c>
      <c r="B57" s="1">
        <v>13513043</v>
      </c>
      <c r="C57" s="1" t="s">
        <v>28</v>
      </c>
      <c r="D57" s="1">
        <v>63</v>
      </c>
      <c r="E57" s="30">
        <v>49</v>
      </c>
      <c r="F57" s="33">
        <v>95</v>
      </c>
      <c r="G57" s="33">
        <v>95</v>
      </c>
      <c r="H57" s="33">
        <v>100</v>
      </c>
      <c r="I57" s="33">
        <v>92</v>
      </c>
      <c r="J57" s="32"/>
      <c r="K57" s="33">
        <v>87.75</v>
      </c>
      <c r="L57" s="31" t="s">
        <v>131</v>
      </c>
      <c r="M57" s="10">
        <v>66</v>
      </c>
      <c r="N57" s="14">
        <v>8</v>
      </c>
      <c r="O57" s="29">
        <f>0.35*D57+0.2*E57+0.15*(F57+G57+H57)/3+0.25*(I57+J57+K57)/3+0.05*M57+0.05*(N57/27*100)</f>
        <v>66.110648148148144</v>
      </c>
      <c r="P57" s="16"/>
      <c r="Q57" s="35" t="s">
        <v>131</v>
      </c>
    </row>
    <row r="58" spans="1:17" x14ac:dyDescent="0.25">
      <c r="A58" s="2">
        <v>38</v>
      </c>
      <c r="B58" s="1">
        <v>13513050</v>
      </c>
      <c r="C58" s="1" t="s">
        <v>79</v>
      </c>
      <c r="D58" s="1">
        <v>53</v>
      </c>
      <c r="E58" s="17">
        <v>38</v>
      </c>
      <c r="F58" s="33">
        <v>85</v>
      </c>
      <c r="G58" s="33">
        <v>95</v>
      </c>
      <c r="H58" s="33">
        <v>60</v>
      </c>
      <c r="I58" s="33">
        <v>100</v>
      </c>
      <c r="J58" s="33">
        <v>78</v>
      </c>
      <c r="K58" s="33">
        <v>63</v>
      </c>
      <c r="L58" s="10" t="s">
        <v>131</v>
      </c>
      <c r="M58" s="10">
        <v>66</v>
      </c>
      <c r="N58" s="14">
        <v>18</v>
      </c>
      <c r="O58" s="29">
        <f>0.35*D58+0.2*E58+0.15*(F58+G58+H58)/3+0.25*(I58+J58+K58)/3+0.05*M58+0.05*(N58/27*100)</f>
        <v>64.86666666666666</v>
      </c>
      <c r="P58" s="16" t="s">
        <v>131</v>
      </c>
      <c r="Q58" s="35" t="s">
        <v>131</v>
      </c>
    </row>
    <row r="59" spans="1:17" x14ac:dyDescent="0.25">
      <c r="A59" s="2">
        <v>27</v>
      </c>
      <c r="B59" s="1">
        <v>13513029</v>
      </c>
      <c r="C59" s="1" t="s">
        <v>21</v>
      </c>
      <c r="D59" s="1">
        <v>52</v>
      </c>
      <c r="E59" s="2">
        <v>26</v>
      </c>
      <c r="F59" s="33">
        <v>100</v>
      </c>
      <c r="G59" s="33">
        <v>110</v>
      </c>
      <c r="H59" s="33">
        <v>75</v>
      </c>
      <c r="I59" s="33">
        <v>67</v>
      </c>
      <c r="J59" s="33">
        <v>105</v>
      </c>
      <c r="K59" s="33">
        <v>79</v>
      </c>
      <c r="L59" s="10" t="s">
        <v>131</v>
      </c>
      <c r="M59" s="10">
        <v>66</v>
      </c>
      <c r="N59" s="14">
        <v>12</v>
      </c>
      <c r="O59" s="29">
        <f>0.35*D59+0.2*E59+0.15*(F59+G59+H59)/3+0.25*(I59+J59+K59)/3+0.05*M59+0.05*(N59/27*100)</f>
        <v>64.088888888888889</v>
      </c>
      <c r="P59" s="16" t="s">
        <v>131</v>
      </c>
      <c r="Q59" s="35" t="s">
        <v>131</v>
      </c>
    </row>
    <row r="60" spans="1:17" x14ac:dyDescent="0.25">
      <c r="A60" s="2">
        <v>19</v>
      </c>
      <c r="B60" s="1">
        <v>13513017</v>
      </c>
      <c r="C60" s="1" t="s">
        <v>15</v>
      </c>
      <c r="D60" s="1">
        <v>43.5</v>
      </c>
      <c r="E60" s="2">
        <v>17</v>
      </c>
      <c r="F60" s="33">
        <v>100</v>
      </c>
      <c r="G60" s="33">
        <v>80</v>
      </c>
      <c r="H60" s="33">
        <v>100</v>
      </c>
      <c r="I60" s="33">
        <v>75</v>
      </c>
      <c r="J60" s="33">
        <v>89</v>
      </c>
      <c r="K60" s="33">
        <v>79</v>
      </c>
      <c r="L60" s="10" t="s">
        <v>131</v>
      </c>
      <c r="M60" s="10">
        <v>66</v>
      </c>
      <c r="N60" s="14">
        <v>27</v>
      </c>
      <c r="O60" s="29">
        <f>0.35*D60+0.2*E60+0.15*(F60+G60+H60)/3+0.25*(I60+J60+K60)/3+0.05*M60+0.05*(N60/27*100)</f>
        <v>61.174999999999997</v>
      </c>
      <c r="P60" s="16" t="s">
        <v>131</v>
      </c>
      <c r="Q60" s="35" t="s">
        <v>142</v>
      </c>
    </row>
    <row r="61" spans="1:17" x14ac:dyDescent="0.25">
      <c r="A61" s="2">
        <v>35</v>
      </c>
      <c r="B61" s="1">
        <v>13513045</v>
      </c>
      <c r="C61" s="1" t="s">
        <v>29</v>
      </c>
      <c r="D61" s="1">
        <v>46</v>
      </c>
      <c r="E61" s="2">
        <v>44</v>
      </c>
      <c r="F61" s="33">
        <v>70</v>
      </c>
      <c r="G61" s="33">
        <v>100</v>
      </c>
      <c r="H61" s="32"/>
      <c r="I61" s="33">
        <v>70</v>
      </c>
      <c r="J61" s="33">
        <v>99</v>
      </c>
      <c r="K61" s="33">
        <v>61</v>
      </c>
      <c r="L61" s="10" t="s">
        <v>131</v>
      </c>
      <c r="M61" s="10">
        <v>66</v>
      </c>
      <c r="N61" s="14">
        <v>20</v>
      </c>
      <c r="O61" s="29">
        <f>0.35*D61+0.2*E61+0.15*(F61+G61+H61)/3+0.25*(I61+J61+K61)/3+0.05*M61+0.05*(N61/27*100)</f>
        <v>59.570370370370362</v>
      </c>
      <c r="P61" s="16"/>
      <c r="Q61" s="35" t="s">
        <v>142</v>
      </c>
    </row>
    <row r="62" spans="1:17" x14ac:dyDescent="0.25">
      <c r="A62" s="2">
        <v>5</v>
      </c>
      <c r="B62" s="1">
        <v>13511001</v>
      </c>
      <c r="C62" s="1" t="s">
        <v>4</v>
      </c>
      <c r="D62" s="1">
        <v>45</v>
      </c>
      <c r="E62" s="17">
        <v>38</v>
      </c>
      <c r="F62" s="33">
        <v>60</v>
      </c>
      <c r="G62" s="33">
        <v>95</v>
      </c>
      <c r="H62" s="33">
        <v>45</v>
      </c>
      <c r="I62" s="33">
        <v>56</v>
      </c>
      <c r="J62" s="33">
        <v>55</v>
      </c>
      <c r="K62" s="33">
        <v>95</v>
      </c>
      <c r="L62" s="10" t="s">
        <v>134</v>
      </c>
      <c r="M62" s="10">
        <v>76</v>
      </c>
      <c r="N62" s="14">
        <v>26</v>
      </c>
      <c r="O62" s="29">
        <f>0.35*D62+0.2*E62+0.15*(F62+G62+H62)/3+0.25*(I62+J62+K62)/3+0.05*M62+0.05*(N62/27*100)</f>
        <v>59.13148148148148</v>
      </c>
      <c r="P62" s="16" t="s">
        <v>142</v>
      </c>
      <c r="Q62" s="35" t="s">
        <v>142</v>
      </c>
    </row>
    <row r="63" spans="1:17" x14ac:dyDescent="0.25">
      <c r="A63" s="2">
        <v>60</v>
      </c>
      <c r="B63" s="1">
        <v>13513094</v>
      </c>
      <c r="C63" s="1" t="s">
        <v>101</v>
      </c>
      <c r="D63" s="1">
        <v>39</v>
      </c>
      <c r="E63" s="17">
        <v>45</v>
      </c>
      <c r="F63" s="33">
        <v>40</v>
      </c>
      <c r="G63" s="33">
        <v>100</v>
      </c>
      <c r="H63" s="32"/>
      <c r="I63" s="33">
        <v>104</v>
      </c>
      <c r="J63" s="33">
        <v>80</v>
      </c>
      <c r="K63" s="33">
        <v>63</v>
      </c>
      <c r="L63" s="10" t="s">
        <v>133</v>
      </c>
      <c r="M63" s="10">
        <v>71</v>
      </c>
      <c r="N63" s="14">
        <v>21</v>
      </c>
      <c r="O63" s="29">
        <f>0.35*D63+0.2*E63+0.15*(F63+G63+H63)/3+0.25*(I63+J63+K63)/3+0.05*M63+0.05*(N63/27*100)</f>
        <v>57.672222222222217</v>
      </c>
      <c r="P63" s="16" t="s">
        <v>131</v>
      </c>
      <c r="Q63" s="35" t="s">
        <v>142</v>
      </c>
    </row>
    <row r="64" spans="1:17" x14ac:dyDescent="0.25">
      <c r="A64" s="2">
        <v>59</v>
      </c>
      <c r="B64" s="1">
        <v>13513093</v>
      </c>
      <c r="C64" s="1" t="s">
        <v>52</v>
      </c>
      <c r="D64" s="1">
        <v>29</v>
      </c>
      <c r="E64" s="2">
        <v>31</v>
      </c>
      <c r="F64" s="33">
        <v>30</v>
      </c>
      <c r="G64" s="33">
        <v>100</v>
      </c>
      <c r="H64" s="33">
        <v>45</v>
      </c>
      <c r="I64" s="33">
        <v>70</v>
      </c>
      <c r="J64" s="33">
        <v>110</v>
      </c>
      <c r="K64" s="33">
        <v>79</v>
      </c>
      <c r="L64" s="10" t="s">
        <v>133</v>
      </c>
      <c r="M64" s="10">
        <v>71</v>
      </c>
      <c r="N64" s="14">
        <v>22</v>
      </c>
      <c r="O64" s="29">
        <f>0.35*D64+0.2*E64+0.15*(F64+G64+H64)/3+0.25*(I64+J64+K64)/3+0.05*M64+0.05*(N64/27*100)</f>
        <v>54.307407407407403</v>
      </c>
      <c r="P64" s="16" t="s">
        <v>142</v>
      </c>
      <c r="Q64" s="35" t="s">
        <v>142</v>
      </c>
    </row>
    <row r="65" spans="1:17" x14ac:dyDescent="0.25">
      <c r="A65" s="2">
        <v>55</v>
      </c>
      <c r="B65" s="1">
        <v>13513085</v>
      </c>
      <c r="C65" s="1" t="s">
        <v>48</v>
      </c>
      <c r="D65" s="1">
        <v>34.5</v>
      </c>
      <c r="E65" s="2">
        <v>25</v>
      </c>
      <c r="F65" s="32"/>
      <c r="G65" s="33">
        <v>100</v>
      </c>
      <c r="H65" s="33">
        <v>90</v>
      </c>
      <c r="I65" s="32"/>
      <c r="J65" s="33">
        <v>64</v>
      </c>
      <c r="K65" s="33">
        <v>76</v>
      </c>
      <c r="L65" s="10" t="s">
        <v>131</v>
      </c>
      <c r="M65" s="10">
        <v>66</v>
      </c>
      <c r="N65" s="14">
        <v>12</v>
      </c>
      <c r="O65" s="29">
        <f>0.35*D65+0.2*E65+0.15*(F65+G65+H65)/3+0.25*(I65+J65+K65)/3+0.05*M65+0.05*(N65/27*100)</f>
        <v>43.763888888888886</v>
      </c>
      <c r="P65" s="16"/>
      <c r="Q65" s="35" t="s">
        <v>141</v>
      </c>
    </row>
    <row r="66" spans="1:17" x14ac:dyDescent="0.25">
      <c r="A66" s="2">
        <v>42</v>
      </c>
      <c r="B66" s="1">
        <v>13513059</v>
      </c>
      <c r="C66" s="1" t="s">
        <v>35</v>
      </c>
      <c r="D66" s="1">
        <v>60</v>
      </c>
      <c r="E66" s="17">
        <v>25</v>
      </c>
      <c r="F66" s="32"/>
      <c r="G66" s="33">
        <v>80</v>
      </c>
      <c r="H66" s="32"/>
      <c r="I66" s="32"/>
      <c r="J66" s="33">
        <v>104</v>
      </c>
      <c r="K66" s="32"/>
      <c r="L66" s="10" t="s">
        <v>133</v>
      </c>
      <c r="M66" s="10">
        <v>71</v>
      </c>
      <c r="N66" s="14">
        <v>6</v>
      </c>
      <c r="O66" s="29">
        <f>0.35*D66+0.2*E66+0.15*(F66+G66+H66)/3+0.25*(I66+J66+K66)/3+0.05*M66+0.05*(N66/27*100)</f>
        <v>43.327777777777776</v>
      </c>
      <c r="P66" s="16"/>
      <c r="Q66" s="35" t="s">
        <v>141</v>
      </c>
    </row>
    <row r="67" spans="1:17" x14ac:dyDescent="0.25">
      <c r="A67" s="2">
        <v>21</v>
      </c>
      <c r="B67" s="1">
        <v>13513020</v>
      </c>
      <c r="C67" s="1" t="s">
        <v>64</v>
      </c>
      <c r="D67" s="1">
        <v>42.5</v>
      </c>
      <c r="E67" s="2">
        <v>30</v>
      </c>
      <c r="F67" s="32"/>
      <c r="G67" s="32"/>
      <c r="H67" s="32"/>
      <c r="I67" s="33">
        <v>92.5</v>
      </c>
      <c r="J67" s="33">
        <v>78</v>
      </c>
      <c r="K67" s="32"/>
      <c r="L67" s="10"/>
      <c r="M67" s="10"/>
      <c r="N67" s="14">
        <v>16</v>
      </c>
      <c r="O67" s="29">
        <f>0.35*D67+0.2*E67+0.15*(F67+G67+H67)/3+0.25*(I67+J67+K67)/3+0.05*M67+0.05*(N67/27*100)</f>
        <v>38.046296296296298</v>
      </c>
      <c r="P67" s="16"/>
      <c r="Q67" s="35" t="s">
        <v>144</v>
      </c>
    </row>
    <row r="68" spans="1:17" x14ac:dyDescent="0.25">
      <c r="A68" s="2">
        <v>7</v>
      </c>
      <c r="B68" s="1">
        <v>13511045</v>
      </c>
      <c r="C68" s="1" t="s">
        <v>108</v>
      </c>
      <c r="D68" s="1">
        <v>0</v>
      </c>
      <c r="E68" s="2">
        <v>32</v>
      </c>
      <c r="F68" s="33">
        <v>30</v>
      </c>
      <c r="G68" s="33">
        <v>100</v>
      </c>
      <c r="H68" s="33">
        <v>60</v>
      </c>
      <c r="I68" s="33">
        <v>10</v>
      </c>
      <c r="J68" s="33">
        <v>55</v>
      </c>
      <c r="K68" s="33">
        <v>76</v>
      </c>
      <c r="L68" s="10" t="s">
        <v>131</v>
      </c>
      <c r="M68" s="10">
        <v>66</v>
      </c>
      <c r="N68" s="14">
        <v>26</v>
      </c>
      <c r="O68" s="29">
        <f>0.35*D68+0.2*E68+0.15*(F68+G68+H68)/3+0.25*(I68+J68+K68)/3+0.05*M68+0.05*(N68/27*100)</f>
        <v>35.764814814814812</v>
      </c>
      <c r="P68" s="16" t="s">
        <v>142</v>
      </c>
      <c r="Q68" s="35" t="s">
        <v>144</v>
      </c>
    </row>
    <row r="69" spans="1:17" x14ac:dyDescent="0.25">
      <c r="A69" s="2">
        <v>3</v>
      </c>
      <c r="B69" s="1">
        <v>13510079</v>
      </c>
      <c r="C69" s="1" t="s">
        <v>105</v>
      </c>
      <c r="D69" s="1">
        <v>66.5</v>
      </c>
      <c r="E69" s="2">
        <v>0</v>
      </c>
      <c r="F69" s="33">
        <v>100</v>
      </c>
      <c r="G69" s="32"/>
      <c r="H69" s="32"/>
      <c r="I69" s="33">
        <v>56</v>
      </c>
      <c r="J69" s="32"/>
      <c r="K69" s="32"/>
      <c r="L69" s="10"/>
      <c r="M69" s="10"/>
      <c r="N69" s="14">
        <v>12</v>
      </c>
      <c r="O69" s="29">
        <f>0.35*D69+0.2*E69+0.15*(F69+G69+H69)/3+0.25*(I69+J69+K69)/3+0.05*M69+0.05*(N69/27*100)</f>
        <v>35.163888888888884</v>
      </c>
      <c r="P69" s="16"/>
      <c r="Q69" s="35" t="s">
        <v>144</v>
      </c>
    </row>
    <row r="70" spans="1:17" x14ac:dyDescent="0.25">
      <c r="A70" s="2">
        <v>6</v>
      </c>
      <c r="B70" s="1">
        <v>13511037</v>
      </c>
      <c r="C70" s="1" t="s">
        <v>107</v>
      </c>
      <c r="D70" s="1">
        <v>48</v>
      </c>
      <c r="E70" s="2">
        <v>46</v>
      </c>
      <c r="F70" s="32"/>
      <c r="G70" s="32"/>
      <c r="H70" s="32"/>
      <c r="I70" s="32"/>
      <c r="J70" s="32"/>
      <c r="K70" s="32"/>
      <c r="L70" s="10" t="s">
        <v>133</v>
      </c>
      <c r="M70" s="10">
        <v>71</v>
      </c>
      <c r="N70" s="14">
        <v>1</v>
      </c>
      <c r="O70" s="29">
        <f>0.35*D70+0.2*E70+0.15*(F70+G70+H70)/3+0.25*(I70+J70+K70)/3+0.05*M70+0.05*(N70/27*100)</f>
        <v>29.735185185185188</v>
      </c>
      <c r="P70" s="16"/>
      <c r="Q70" s="35" t="s">
        <v>144</v>
      </c>
    </row>
    <row r="71" spans="1:17" x14ac:dyDescent="0.25">
      <c r="A71" s="2">
        <v>45</v>
      </c>
      <c r="B71" s="1">
        <v>13513065</v>
      </c>
      <c r="C71" s="1" t="s">
        <v>38</v>
      </c>
      <c r="D71" s="1">
        <v>37</v>
      </c>
      <c r="E71" s="17">
        <v>0</v>
      </c>
      <c r="F71" s="32"/>
      <c r="G71" s="32"/>
      <c r="H71" s="32"/>
      <c r="I71" s="33">
        <v>70</v>
      </c>
      <c r="J71" s="32"/>
      <c r="K71" s="32"/>
      <c r="L71" s="10"/>
      <c r="M71" s="10"/>
      <c r="N71" s="14">
        <v>16</v>
      </c>
      <c r="O71" s="29">
        <f>0.35*D71+0.2*E71+0.15*(F71+G71+H71)/3+0.25*(I71+J71+K71)/3+0.05*M71+0.05*(N71/27*100)</f>
        <v>21.746296296296293</v>
      </c>
      <c r="P71" s="16"/>
      <c r="Q71" s="35" t="s">
        <v>144</v>
      </c>
    </row>
    <row r="72" spans="1:17" x14ac:dyDescent="0.25">
      <c r="A72" s="2">
        <v>4</v>
      </c>
      <c r="B72" s="1">
        <v>13510097</v>
      </c>
      <c r="C72" s="1" t="s">
        <v>106</v>
      </c>
      <c r="D72" s="1">
        <v>33</v>
      </c>
      <c r="E72" s="2">
        <v>0</v>
      </c>
      <c r="F72" s="32"/>
      <c r="G72" s="32"/>
      <c r="H72" s="32"/>
      <c r="I72" s="33">
        <v>10</v>
      </c>
      <c r="J72" s="32"/>
      <c r="K72" s="32"/>
      <c r="L72" s="10"/>
      <c r="M72" s="10"/>
      <c r="N72" s="14">
        <v>4</v>
      </c>
      <c r="O72" s="29">
        <f>0.35*D72+0.2*E72+0.15*(F72+G72+H72)/3+0.25*(I72+J72+K72)/3+0.05*M72+0.05*(N72/27*100)</f>
        <v>13.124074074074073</v>
      </c>
      <c r="P72" s="16"/>
      <c r="Q72" s="35" t="s">
        <v>144</v>
      </c>
    </row>
    <row r="73" spans="1:17" x14ac:dyDescent="0.25">
      <c r="A73" s="2">
        <v>1</v>
      </c>
      <c r="B73" s="1">
        <v>13509043</v>
      </c>
      <c r="C73" s="1" t="s">
        <v>3</v>
      </c>
      <c r="D73" s="1">
        <v>27</v>
      </c>
      <c r="E73" s="2">
        <v>0</v>
      </c>
      <c r="F73" s="32"/>
      <c r="G73" s="32"/>
      <c r="H73" s="32"/>
      <c r="I73" s="32"/>
      <c r="J73" s="32"/>
      <c r="K73" s="32"/>
      <c r="L73" s="10"/>
      <c r="M73" s="10">
        <v>0</v>
      </c>
      <c r="N73" s="14">
        <v>10</v>
      </c>
      <c r="O73" s="29">
        <f>0.35*D73+0.2*E73+0.15*(F73+G73+H73)/3+0.25*(I73+J73+K73)/3+0.05*M73+0.05*(N73/27*100)</f>
        <v>11.30185185185185</v>
      </c>
      <c r="P73" s="16"/>
      <c r="Q73" s="35" t="s">
        <v>144</v>
      </c>
    </row>
    <row r="74" spans="1:17" x14ac:dyDescent="0.25">
      <c r="A74" s="2">
        <v>8</v>
      </c>
      <c r="B74" s="1">
        <v>13511079</v>
      </c>
      <c r="C74" s="1" t="s">
        <v>109</v>
      </c>
      <c r="D74" s="1">
        <v>0</v>
      </c>
      <c r="E74" s="2">
        <v>0</v>
      </c>
      <c r="F74" s="32"/>
      <c r="G74" s="32"/>
      <c r="H74" s="32"/>
      <c r="I74" s="33">
        <v>11</v>
      </c>
      <c r="J74" s="32"/>
      <c r="K74" s="33">
        <v>76</v>
      </c>
      <c r="L74" s="10"/>
      <c r="M74" s="10"/>
      <c r="N74" s="14">
        <v>2</v>
      </c>
      <c r="O74" s="29">
        <f>0.35*D74+0.2*E74+0.15*(F74+G74+H74)/3+0.25*(I74+J74+K74)/3+0.05*M74+0.05*(N74/27*100)</f>
        <v>7.6203703703703702</v>
      </c>
      <c r="P74" s="16"/>
      <c r="Q74" s="35" t="s">
        <v>144</v>
      </c>
    </row>
    <row r="75" spans="1:17" x14ac:dyDescent="0.25">
      <c r="A75" s="2">
        <v>2</v>
      </c>
      <c r="B75" s="1">
        <v>13510009</v>
      </c>
      <c r="C75" s="1" t="s">
        <v>104</v>
      </c>
      <c r="D75" s="1">
        <v>0</v>
      </c>
      <c r="E75" s="2">
        <v>0</v>
      </c>
      <c r="F75" s="32"/>
      <c r="G75" s="32"/>
      <c r="H75" s="32"/>
      <c r="I75" s="33">
        <v>10</v>
      </c>
      <c r="J75" s="32"/>
      <c r="K75" s="32"/>
      <c r="L75" s="10"/>
      <c r="M75" s="10"/>
      <c r="N75" s="14">
        <v>4</v>
      </c>
      <c r="O75" s="29">
        <f>0.35*D75+0.2*E75+0.15*(F75+G75+H75)/3+0.25*(I75+J75+K75)/3+0.05*M75+0.05*(N75/27*100)</f>
        <v>1.574074074074074</v>
      </c>
      <c r="P75" s="16"/>
      <c r="Q75" s="35" t="s">
        <v>144</v>
      </c>
    </row>
    <row r="76" spans="1:17" x14ac:dyDescent="0.25">
      <c r="A76" s="2">
        <v>9</v>
      </c>
      <c r="B76" s="1">
        <v>13512069</v>
      </c>
      <c r="C76" s="1" t="s">
        <v>5</v>
      </c>
      <c r="D76" s="1">
        <v>0</v>
      </c>
      <c r="E76" s="2"/>
      <c r="F76" s="32"/>
      <c r="G76" s="32"/>
      <c r="H76" s="32"/>
      <c r="I76" s="32"/>
      <c r="J76" s="32"/>
      <c r="K76" s="32"/>
      <c r="L76" s="10"/>
      <c r="M76" s="10"/>
      <c r="N76" s="14">
        <v>4</v>
      </c>
      <c r="O76" s="29">
        <f>0.35*D76+0.2*E76+0.15*(F76+G76+H76)/3+0.25*(I76+J76+K76)/3+0.05*M76+0.05*(N76/27*100)</f>
        <v>0.7407407407407407</v>
      </c>
      <c r="P76" s="16"/>
      <c r="Q76" s="35" t="s">
        <v>144</v>
      </c>
    </row>
    <row r="77" spans="1:17" x14ac:dyDescent="0.25">
      <c r="A77" s="2">
        <v>29</v>
      </c>
      <c r="B77" s="1">
        <v>13513033</v>
      </c>
      <c r="C77" s="1" t="s">
        <v>23</v>
      </c>
      <c r="D77" s="1">
        <v>0</v>
      </c>
      <c r="E77" s="2">
        <v>0</v>
      </c>
      <c r="F77" s="32"/>
      <c r="G77" s="32"/>
      <c r="H77" s="32"/>
      <c r="I77" s="32"/>
      <c r="J77" s="32"/>
      <c r="K77" s="32"/>
      <c r="L77" s="10"/>
      <c r="M77" s="10"/>
      <c r="N77" s="14">
        <v>1</v>
      </c>
      <c r="O77" s="29">
        <f>0.35*D77+0.2*E77+0.15*(F77+G77+H77)/3+0.25*(I77+J77+K77)/3+0.05*M77+0.05*(N77/27*100)</f>
        <v>0.18518518518518517</v>
      </c>
      <c r="P77" s="16"/>
      <c r="Q77" s="35" t="s">
        <v>144</v>
      </c>
    </row>
    <row r="78" spans="1:17" ht="15.75" thickBot="1" x14ac:dyDescent="0.3">
      <c r="F78" s="9"/>
      <c r="G78" s="9"/>
      <c r="H78" s="9"/>
      <c r="I78" s="9"/>
      <c r="J78" s="9"/>
      <c r="K78" s="12"/>
    </row>
    <row r="80" spans="1:17" ht="15.75" x14ac:dyDescent="0.25">
      <c r="A80" s="19" t="s">
        <v>137</v>
      </c>
      <c r="B80" s="20"/>
      <c r="C80" s="20"/>
    </row>
    <row r="81" spans="1:17" ht="30" x14ac:dyDescent="0.25">
      <c r="A81" s="16" t="s">
        <v>0</v>
      </c>
      <c r="B81" s="16" t="s">
        <v>1</v>
      </c>
      <c r="C81" s="16" t="s">
        <v>2</v>
      </c>
      <c r="D81" s="11" t="s">
        <v>112</v>
      </c>
      <c r="E81" s="3" t="s">
        <v>113</v>
      </c>
      <c r="F81" s="11" t="s">
        <v>114</v>
      </c>
      <c r="G81" s="11" t="s">
        <v>115</v>
      </c>
      <c r="H81" s="11" t="s">
        <v>116</v>
      </c>
      <c r="I81" s="11" t="s">
        <v>117</v>
      </c>
      <c r="J81" s="11" t="s">
        <v>118</v>
      </c>
      <c r="K81" s="11" t="s">
        <v>119</v>
      </c>
      <c r="L81" s="3" t="s">
        <v>120</v>
      </c>
      <c r="M81" s="28" t="s">
        <v>148</v>
      </c>
      <c r="N81" s="3" t="s">
        <v>121</v>
      </c>
      <c r="O81" s="3" t="s">
        <v>122</v>
      </c>
      <c r="P81" s="3" t="s">
        <v>123</v>
      </c>
      <c r="Q81" s="3" t="s">
        <v>147</v>
      </c>
    </row>
    <row r="82" spans="1:17" x14ac:dyDescent="0.25">
      <c r="A82" s="16">
        <v>8</v>
      </c>
      <c r="B82" s="16">
        <v>13513010</v>
      </c>
      <c r="C82" s="17" t="s">
        <v>60</v>
      </c>
      <c r="D82" s="13">
        <v>86.5</v>
      </c>
      <c r="E82" s="18">
        <v>67</v>
      </c>
      <c r="F82" s="33">
        <v>100</v>
      </c>
      <c r="G82" s="33">
        <v>110</v>
      </c>
      <c r="H82" s="37">
        <v>100</v>
      </c>
      <c r="I82" s="42">
        <v>101</v>
      </c>
      <c r="J82" s="40">
        <v>110</v>
      </c>
      <c r="K82" s="33">
        <v>113</v>
      </c>
      <c r="L82" s="10" t="s">
        <v>132</v>
      </c>
      <c r="M82" s="10">
        <v>81</v>
      </c>
      <c r="N82" s="16">
        <v>27</v>
      </c>
      <c r="O82" s="29">
        <f>0.35*D82+0.2*E82+0.15*(F82+G82+H82)/3+0.25*(I82+J82+K82)/3+0.05*M82+0.05*(N82/27*100)</f>
        <v>95.224999999999994</v>
      </c>
      <c r="P82" s="16" t="s">
        <v>134</v>
      </c>
      <c r="Q82" s="35" t="s">
        <v>132</v>
      </c>
    </row>
    <row r="83" spans="1:17" x14ac:dyDescent="0.25">
      <c r="A83" s="16">
        <v>13</v>
      </c>
      <c r="B83" s="16">
        <v>13513026</v>
      </c>
      <c r="C83" s="17" t="s">
        <v>67</v>
      </c>
      <c r="D83" s="13">
        <v>87</v>
      </c>
      <c r="E83" s="18">
        <v>50</v>
      </c>
      <c r="F83" s="33">
        <v>100</v>
      </c>
      <c r="G83" s="33">
        <v>110</v>
      </c>
      <c r="H83" s="37">
        <v>100</v>
      </c>
      <c r="I83" s="42">
        <v>108</v>
      </c>
      <c r="J83" s="40">
        <v>105</v>
      </c>
      <c r="K83" s="33">
        <v>105</v>
      </c>
      <c r="L83" s="10" t="s">
        <v>132</v>
      </c>
      <c r="M83" s="10">
        <v>81</v>
      </c>
      <c r="N83" s="16">
        <v>27</v>
      </c>
      <c r="O83" s="29">
        <f>0.35*D83+0.2*E83+0.15*(F83+G83+H83)/3+0.25*(I83+J83+K83)/3+0.05*M83+0.05*(N83/27*100)</f>
        <v>91.5</v>
      </c>
      <c r="P83" s="16" t="s">
        <v>133</v>
      </c>
      <c r="Q83" s="35" t="s">
        <v>132</v>
      </c>
    </row>
    <row r="84" spans="1:17" x14ac:dyDescent="0.25">
      <c r="A84" s="16">
        <v>40</v>
      </c>
      <c r="B84" s="16">
        <v>13513082</v>
      </c>
      <c r="C84" s="17" t="s">
        <v>95</v>
      </c>
      <c r="D84" s="13">
        <v>78.5</v>
      </c>
      <c r="E84" s="18">
        <v>81</v>
      </c>
      <c r="F84" s="33">
        <v>100</v>
      </c>
      <c r="G84" s="33">
        <v>100</v>
      </c>
      <c r="H84" s="37">
        <v>100</v>
      </c>
      <c r="I84" s="42">
        <v>82</v>
      </c>
      <c r="J84" s="40">
        <v>103</v>
      </c>
      <c r="K84" s="33">
        <v>94</v>
      </c>
      <c r="L84" s="10" t="s">
        <v>131</v>
      </c>
      <c r="M84" s="10">
        <v>66</v>
      </c>
      <c r="N84" s="16">
        <v>26</v>
      </c>
      <c r="O84" s="29">
        <f>0.35*D84+0.2*E84+0.15*(F84+G84+H84)/3+0.25*(I84+J84+K84)/3+0.05*M84+0.05*(N84/27*100)</f>
        <v>90.039814814814804</v>
      </c>
      <c r="P84" s="16" t="s">
        <v>132</v>
      </c>
      <c r="Q84" s="35" t="s">
        <v>132</v>
      </c>
    </row>
    <row r="85" spans="1:17" x14ac:dyDescent="0.25">
      <c r="A85" s="16">
        <v>15</v>
      </c>
      <c r="B85" s="16">
        <v>13513030</v>
      </c>
      <c r="C85" s="17" t="s">
        <v>69</v>
      </c>
      <c r="D85" s="13">
        <v>74</v>
      </c>
      <c r="E85" s="18">
        <v>53</v>
      </c>
      <c r="F85" s="33">
        <v>100</v>
      </c>
      <c r="G85" s="33">
        <v>110</v>
      </c>
      <c r="H85" s="37">
        <v>100</v>
      </c>
      <c r="I85" s="42">
        <v>101</v>
      </c>
      <c r="J85" s="40">
        <v>109</v>
      </c>
      <c r="K85" s="33">
        <v>103</v>
      </c>
      <c r="L85" s="10" t="s">
        <v>133</v>
      </c>
      <c r="M85" s="10">
        <v>71</v>
      </c>
      <c r="N85" s="16">
        <v>27</v>
      </c>
      <c r="O85" s="29">
        <f>0.35*D85+0.2*E85+0.15*(F85+G85+H85)/3+0.25*(I85+J85+K85)/3+0.05*M85+0.05*(N85/27*100)</f>
        <v>86.633333333333326</v>
      </c>
      <c r="P85" s="16" t="s">
        <v>133</v>
      </c>
      <c r="Q85" s="35" t="s">
        <v>132</v>
      </c>
    </row>
    <row r="86" spans="1:17" x14ac:dyDescent="0.25">
      <c r="A86" s="16">
        <v>22</v>
      </c>
      <c r="B86" s="16">
        <v>13513044</v>
      </c>
      <c r="C86" s="17" t="s">
        <v>76</v>
      </c>
      <c r="D86" s="13">
        <v>78.5</v>
      </c>
      <c r="E86" s="18">
        <v>47</v>
      </c>
      <c r="F86" s="33">
        <v>100</v>
      </c>
      <c r="G86" s="33">
        <v>110</v>
      </c>
      <c r="H86" s="37">
        <v>100</v>
      </c>
      <c r="I86" s="42">
        <v>102</v>
      </c>
      <c r="J86" s="40">
        <v>110</v>
      </c>
      <c r="K86" s="33">
        <v>99</v>
      </c>
      <c r="L86" s="10" t="s">
        <v>134</v>
      </c>
      <c r="M86" s="10">
        <v>76</v>
      </c>
      <c r="N86" s="16">
        <v>24</v>
      </c>
      <c r="O86" s="29">
        <f>0.35*D86+0.2*E86+0.15*(F86+G86+H86)/3+0.25*(I86+J86+K86)/3+0.05*M86+0.05*(N86/27*100)</f>
        <v>86.536111111111111</v>
      </c>
      <c r="P86" s="16" t="s">
        <v>133</v>
      </c>
      <c r="Q86" s="35" t="s">
        <v>132</v>
      </c>
    </row>
    <row r="87" spans="1:17" x14ac:dyDescent="0.25">
      <c r="A87" s="16">
        <v>46</v>
      </c>
      <c r="B87" s="16">
        <v>13513096</v>
      </c>
      <c r="C87" s="17" t="s">
        <v>102</v>
      </c>
      <c r="D87" s="13">
        <v>64.5</v>
      </c>
      <c r="E87" s="18">
        <v>59</v>
      </c>
      <c r="F87" s="33">
        <v>100</v>
      </c>
      <c r="G87" s="33">
        <v>100</v>
      </c>
      <c r="H87" s="37">
        <v>100</v>
      </c>
      <c r="I87" s="42">
        <v>113</v>
      </c>
      <c r="J87" s="40">
        <v>111</v>
      </c>
      <c r="K87" s="33">
        <v>105</v>
      </c>
      <c r="L87" s="10" t="s">
        <v>132</v>
      </c>
      <c r="M87" s="10">
        <v>81</v>
      </c>
      <c r="N87" s="16">
        <v>27</v>
      </c>
      <c r="O87" s="29">
        <f>0.35*D87+0.2*E87+0.15*(F87+G87+H87)/3+0.25*(I87+J87+K87)/3+0.05*M87+0.05*(N87/27*100)</f>
        <v>85.841666666666669</v>
      </c>
      <c r="P87" s="16" t="s">
        <v>131</v>
      </c>
      <c r="Q87" s="35" t="s">
        <v>132</v>
      </c>
    </row>
    <row r="88" spans="1:17" x14ac:dyDescent="0.25">
      <c r="A88" s="16">
        <v>19</v>
      </c>
      <c r="B88" s="16">
        <v>13513038</v>
      </c>
      <c r="C88" s="17" t="s">
        <v>73</v>
      </c>
      <c r="D88" s="13">
        <v>77.5</v>
      </c>
      <c r="E88" s="18">
        <v>76</v>
      </c>
      <c r="F88" s="32"/>
      <c r="G88" s="33">
        <v>100</v>
      </c>
      <c r="H88" s="37">
        <v>100</v>
      </c>
      <c r="I88" s="42">
        <v>90</v>
      </c>
      <c r="J88" s="40">
        <v>113</v>
      </c>
      <c r="K88" s="33">
        <v>97</v>
      </c>
      <c r="L88" s="10" t="s">
        <v>132</v>
      </c>
      <c r="M88" s="10">
        <v>81</v>
      </c>
      <c r="N88" s="16">
        <v>22</v>
      </c>
      <c r="O88" s="29">
        <f>0.35*D88+0.2*E88+0.15*(F88+G88+H88)/3+0.25*(I88+J88+K88)/3+0.05*M88+0.05*(N88/27*100)</f>
        <v>85.449074074074076</v>
      </c>
      <c r="P88" s="16" t="s">
        <v>134</v>
      </c>
      <c r="Q88" s="35" t="s">
        <v>132</v>
      </c>
    </row>
    <row r="89" spans="1:17" x14ac:dyDescent="0.25">
      <c r="A89" s="16">
        <v>43</v>
      </c>
      <c r="B89" s="16">
        <v>13513088</v>
      </c>
      <c r="C89" s="17" t="s">
        <v>98</v>
      </c>
      <c r="D89" s="13">
        <v>51.5</v>
      </c>
      <c r="E89" s="18">
        <v>74</v>
      </c>
      <c r="F89" s="33">
        <v>100</v>
      </c>
      <c r="G89" s="33">
        <v>100</v>
      </c>
      <c r="H89" s="37">
        <v>100</v>
      </c>
      <c r="I89" s="42">
        <v>102</v>
      </c>
      <c r="J89" s="40">
        <v>109</v>
      </c>
      <c r="K89" s="33">
        <v>101</v>
      </c>
      <c r="L89" s="10" t="s">
        <v>132</v>
      </c>
      <c r="M89" s="10">
        <v>81</v>
      </c>
      <c r="N89" s="16">
        <v>27</v>
      </c>
      <c r="O89" s="29">
        <f>0.35*D89+0.2*E89+0.15*(F89+G89+H89)/3+0.25*(I89+J89+K89)/3+0.05*M89+0.05*(N89/27*100)</f>
        <v>82.875</v>
      </c>
      <c r="P89" s="16" t="s">
        <v>131</v>
      </c>
      <c r="Q89" s="35" t="s">
        <v>132</v>
      </c>
    </row>
    <row r="90" spans="1:17" x14ac:dyDescent="0.25">
      <c r="A90" s="16">
        <v>37</v>
      </c>
      <c r="B90" s="16">
        <v>13513076</v>
      </c>
      <c r="C90" s="17" t="s">
        <v>92</v>
      </c>
      <c r="D90" s="13">
        <v>69</v>
      </c>
      <c r="E90" s="18">
        <v>43</v>
      </c>
      <c r="F90" s="33">
        <v>100</v>
      </c>
      <c r="G90" s="33">
        <v>100</v>
      </c>
      <c r="H90" s="37">
        <v>100</v>
      </c>
      <c r="I90" s="42">
        <v>105</v>
      </c>
      <c r="J90" s="40">
        <v>109</v>
      </c>
      <c r="K90" s="33">
        <v>102</v>
      </c>
      <c r="L90" s="10" t="s">
        <v>134</v>
      </c>
      <c r="M90" s="10">
        <v>76</v>
      </c>
      <c r="N90" s="16">
        <v>25</v>
      </c>
      <c r="O90" s="29">
        <f>0.35*D90+0.2*E90+0.15*(F90+G90+H90)/3+0.25*(I90+J90+K90)/3+0.05*M90+0.05*(N90/27*100)</f>
        <v>82.512962962962959</v>
      </c>
      <c r="P90" s="16" t="s">
        <v>134</v>
      </c>
      <c r="Q90" s="35" t="s">
        <v>132</v>
      </c>
    </row>
    <row r="91" spans="1:17" x14ac:dyDescent="0.25">
      <c r="A91" s="16">
        <v>21</v>
      </c>
      <c r="B91" s="16">
        <v>13513042</v>
      </c>
      <c r="C91" s="17" t="s">
        <v>75</v>
      </c>
      <c r="D91" s="13">
        <v>58</v>
      </c>
      <c r="E91" s="18">
        <v>61</v>
      </c>
      <c r="F91" s="33">
        <v>100</v>
      </c>
      <c r="G91" s="33">
        <v>100</v>
      </c>
      <c r="H91" s="37">
        <v>100</v>
      </c>
      <c r="I91" s="42">
        <v>104</v>
      </c>
      <c r="J91" s="40">
        <v>109</v>
      </c>
      <c r="K91" s="33">
        <v>103</v>
      </c>
      <c r="L91" s="10" t="s">
        <v>134</v>
      </c>
      <c r="M91" s="10">
        <v>76</v>
      </c>
      <c r="N91" s="16">
        <v>26</v>
      </c>
      <c r="O91" s="29">
        <f>0.35*D91+0.2*E91+0.15*(F91+G91+H91)/3+0.25*(I91+J91+K91)/3+0.05*M91+0.05*(N91/27*100)</f>
        <v>82.448148148148135</v>
      </c>
      <c r="P91" s="16" t="s">
        <v>131</v>
      </c>
      <c r="Q91" s="35" t="s">
        <v>132</v>
      </c>
    </row>
    <row r="92" spans="1:17" x14ac:dyDescent="0.25">
      <c r="A92" s="16">
        <v>18</v>
      </c>
      <c r="B92" s="16">
        <v>13513036</v>
      </c>
      <c r="C92" s="17" t="s">
        <v>72</v>
      </c>
      <c r="D92" s="13">
        <v>53.5</v>
      </c>
      <c r="E92" s="18">
        <v>60</v>
      </c>
      <c r="F92" s="33">
        <v>100</v>
      </c>
      <c r="G92" s="33">
        <v>110</v>
      </c>
      <c r="H92" s="37">
        <v>100</v>
      </c>
      <c r="I92" s="42">
        <v>108</v>
      </c>
      <c r="J92" s="40">
        <v>97</v>
      </c>
      <c r="K92" s="33">
        <v>110</v>
      </c>
      <c r="L92" s="10" t="s">
        <v>132</v>
      </c>
      <c r="M92" s="10">
        <v>81</v>
      </c>
      <c r="N92" s="16">
        <v>27</v>
      </c>
      <c r="O92" s="29">
        <f>0.35*D92+0.2*E92+0.15*(F92+G92+H92)/3+0.25*(I92+J92+K92)/3+0.05*M92+0.05*(N92/27*100)</f>
        <v>81.524999999999991</v>
      </c>
      <c r="P92" s="16" t="s">
        <v>131</v>
      </c>
      <c r="Q92" s="35" t="s">
        <v>132</v>
      </c>
    </row>
    <row r="93" spans="1:17" x14ac:dyDescent="0.25">
      <c r="A93" s="16">
        <v>23</v>
      </c>
      <c r="B93" s="16">
        <v>13513046</v>
      </c>
      <c r="C93" s="17" t="s">
        <v>77</v>
      </c>
      <c r="D93" s="13">
        <v>54</v>
      </c>
      <c r="E93" s="18">
        <v>55</v>
      </c>
      <c r="F93" s="33">
        <v>100</v>
      </c>
      <c r="G93" s="33">
        <v>100</v>
      </c>
      <c r="H93" s="37">
        <v>100</v>
      </c>
      <c r="I93" s="42">
        <v>102</v>
      </c>
      <c r="J93" s="40">
        <v>106</v>
      </c>
      <c r="K93" s="33">
        <v>117</v>
      </c>
      <c r="L93" s="10" t="s">
        <v>134</v>
      </c>
      <c r="M93" s="10">
        <v>76</v>
      </c>
      <c r="N93" s="16">
        <v>26</v>
      </c>
      <c r="O93" s="29">
        <f>0.35*D93+0.2*E93+0.15*(F93+G93+H93)/3+0.25*(I93+J93+K93)/3+0.05*M93+0.05*(N93/27*100)</f>
        <v>80.598148148148141</v>
      </c>
      <c r="P93" s="16" t="s">
        <v>133</v>
      </c>
      <c r="Q93" s="35" t="s">
        <v>132</v>
      </c>
    </row>
    <row r="94" spans="1:17" x14ac:dyDescent="0.25">
      <c r="A94" s="16">
        <v>32</v>
      </c>
      <c r="B94" s="16">
        <v>13513066</v>
      </c>
      <c r="C94" s="17" t="s">
        <v>87</v>
      </c>
      <c r="D94" s="13">
        <v>65</v>
      </c>
      <c r="E94" s="18">
        <v>52</v>
      </c>
      <c r="F94" s="33">
        <v>100</v>
      </c>
      <c r="G94" s="33">
        <v>80</v>
      </c>
      <c r="H94" s="37">
        <v>100</v>
      </c>
      <c r="I94" s="42">
        <v>66</v>
      </c>
      <c r="J94" s="40">
        <v>117</v>
      </c>
      <c r="K94" s="33">
        <v>101</v>
      </c>
      <c r="L94" s="10" t="s">
        <v>134</v>
      </c>
      <c r="M94" s="10">
        <v>76</v>
      </c>
      <c r="N94" s="16">
        <v>27</v>
      </c>
      <c r="O94" s="29">
        <f>0.35*D94+0.2*E94+0.15*(F94+G94+H94)/3+0.25*(I94+J94+K94)/3+0.05*M94+0.05*(N94/27*100)</f>
        <v>79.61666666666666</v>
      </c>
      <c r="P94" s="16" t="s">
        <v>133</v>
      </c>
      <c r="Q94" s="35" t="s">
        <v>132</v>
      </c>
    </row>
    <row r="95" spans="1:17" x14ac:dyDescent="0.25">
      <c r="A95" s="16">
        <v>17</v>
      </c>
      <c r="B95" s="16">
        <v>13513034</v>
      </c>
      <c r="C95" s="17" t="s">
        <v>71</v>
      </c>
      <c r="D95" s="13">
        <v>68</v>
      </c>
      <c r="E95" s="18">
        <v>32</v>
      </c>
      <c r="F95" s="33">
        <v>100</v>
      </c>
      <c r="G95" s="33">
        <v>105</v>
      </c>
      <c r="H95" s="37">
        <v>100</v>
      </c>
      <c r="I95" s="42">
        <v>92</v>
      </c>
      <c r="J95" s="40">
        <v>113</v>
      </c>
      <c r="K95" s="33">
        <v>102</v>
      </c>
      <c r="L95" s="10" t="s">
        <v>134</v>
      </c>
      <c r="M95" s="10">
        <v>76</v>
      </c>
      <c r="N95" s="16">
        <v>25</v>
      </c>
      <c r="O95" s="29">
        <f>0.35*D95+0.2*E95+0.15*(F95+G95+H95)/3+0.25*(I95+J95+K95)/3+0.05*M95+0.05*(N95/27*100)</f>
        <v>79.462962962962962</v>
      </c>
      <c r="P95" s="16" t="s">
        <v>134</v>
      </c>
      <c r="Q95" s="35" t="s">
        <v>132</v>
      </c>
    </row>
    <row r="96" spans="1:17" x14ac:dyDescent="0.25">
      <c r="A96" s="16">
        <v>36</v>
      </c>
      <c r="B96" s="16">
        <v>13513074</v>
      </c>
      <c r="C96" s="17" t="s">
        <v>91</v>
      </c>
      <c r="D96" s="13">
        <v>61.5</v>
      </c>
      <c r="E96" s="18">
        <v>41</v>
      </c>
      <c r="F96" s="33">
        <v>100</v>
      </c>
      <c r="G96" s="33">
        <v>100</v>
      </c>
      <c r="H96" s="37">
        <v>100</v>
      </c>
      <c r="I96" s="42">
        <v>99</v>
      </c>
      <c r="J96" s="40">
        <v>108</v>
      </c>
      <c r="K96" s="33">
        <v>102</v>
      </c>
      <c r="L96" s="10" t="s">
        <v>134</v>
      </c>
      <c r="M96" s="10">
        <v>76</v>
      </c>
      <c r="N96" s="16">
        <v>25</v>
      </c>
      <c r="O96" s="29">
        <f>0.35*D96+0.2*E96+0.15*(F96+G96+H96)/3+0.25*(I96+J96+K96)/3+0.05*M96+0.05*(N96/27*100)</f>
        <v>78.904629629629625</v>
      </c>
      <c r="P96" s="16" t="s">
        <v>133</v>
      </c>
      <c r="Q96" s="35" t="s">
        <v>132</v>
      </c>
    </row>
    <row r="97" spans="1:17" x14ac:dyDescent="0.25">
      <c r="A97" s="16">
        <v>20</v>
      </c>
      <c r="B97" s="16">
        <v>13513040</v>
      </c>
      <c r="C97" s="17" t="s">
        <v>74</v>
      </c>
      <c r="D97" s="13">
        <v>60</v>
      </c>
      <c r="E97" s="18">
        <v>42</v>
      </c>
      <c r="F97" s="33">
        <v>95</v>
      </c>
      <c r="G97" s="33">
        <v>100</v>
      </c>
      <c r="H97" s="37">
        <v>100</v>
      </c>
      <c r="I97" s="42">
        <v>103</v>
      </c>
      <c r="J97" s="40">
        <v>104</v>
      </c>
      <c r="K97" s="33">
        <v>110.5</v>
      </c>
      <c r="L97" s="10" t="s">
        <v>131</v>
      </c>
      <c r="M97" s="10">
        <v>66</v>
      </c>
      <c r="N97" s="16">
        <v>26</v>
      </c>
      <c r="O97" s="29">
        <f>0.35*D97+0.2*E97+0.15*(F97+G97+H97)/3+0.25*(I97+J97+K97)/3+0.05*M97+0.05*(N97/27*100)</f>
        <v>78.723148148148141</v>
      </c>
      <c r="P97" s="16" t="s">
        <v>133</v>
      </c>
      <c r="Q97" s="35" t="s">
        <v>132</v>
      </c>
    </row>
    <row r="98" spans="1:17" x14ac:dyDescent="0.25">
      <c r="A98" s="16">
        <v>5</v>
      </c>
      <c r="B98" s="16">
        <v>13513004</v>
      </c>
      <c r="C98" s="17" t="s">
        <v>57</v>
      </c>
      <c r="D98" s="13">
        <v>73</v>
      </c>
      <c r="E98" s="18">
        <v>43</v>
      </c>
      <c r="F98" s="33">
        <v>100</v>
      </c>
      <c r="G98" s="33">
        <v>110</v>
      </c>
      <c r="H98" s="37">
        <v>100</v>
      </c>
      <c r="I98" s="42">
        <v>67</v>
      </c>
      <c r="J98" s="40">
        <v>103</v>
      </c>
      <c r="K98" s="33">
        <v>90</v>
      </c>
      <c r="L98" s="10" t="s">
        <v>131</v>
      </c>
      <c r="M98" s="10">
        <v>66</v>
      </c>
      <c r="N98" s="16">
        <v>15</v>
      </c>
      <c r="O98" s="29">
        <f>0.35*D98+0.2*E98+0.15*(F98+G98+H98)/3+0.25*(I98+J98+K98)/3+0.05*M98+0.05*(N98/27*100)</f>
        <v>77.394444444444431</v>
      </c>
      <c r="P98" s="27" t="s">
        <v>143</v>
      </c>
      <c r="Q98" s="35" t="s">
        <v>134</v>
      </c>
    </row>
    <row r="99" spans="1:17" x14ac:dyDescent="0.25">
      <c r="A99" s="16">
        <v>12</v>
      </c>
      <c r="B99" s="16">
        <v>13513022</v>
      </c>
      <c r="C99" s="17" t="s">
        <v>65</v>
      </c>
      <c r="D99" s="13">
        <v>58</v>
      </c>
      <c r="E99" s="18">
        <v>47</v>
      </c>
      <c r="F99" s="33">
        <v>100</v>
      </c>
      <c r="G99" s="33">
        <v>100</v>
      </c>
      <c r="H99" s="37">
        <v>100</v>
      </c>
      <c r="I99" s="42">
        <v>95</v>
      </c>
      <c r="J99" s="40">
        <v>105</v>
      </c>
      <c r="K99" s="33">
        <v>94</v>
      </c>
      <c r="L99" s="10" t="s">
        <v>134</v>
      </c>
      <c r="M99" s="10">
        <v>76</v>
      </c>
      <c r="N99" s="16">
        <v>23</v>
      </c>
      <c r="O99" s="29">
        <f>0.35*D99+0.2*E99+0.15*(F99+G99+H99)/3+0.25*(I99+J99+K99)/3+0.05*M99+0.05*(N99/27*100)</f>
        <v>77.259259259259238</v>
      </c>
      <c r="P99" s="16" t="s">
        <v>131</v>
      </c>
      <c r="Q99" s="35" t="s">
        <v>134</v>
      </c>
    </row>
    <row r="100" spans="1:17" x14ac:dyDescent="0.25">
      <c r="A100" s="16">
        <v>44</v>
      </c>
      <c r="B100" s="16">
        <v>13513090</v>
      </c>
      <c r="C100" s="17" t="s">
        <v>99</v>
      </c>
      <c r="D100" s="13">
        <v>61.5</v>
      </c>
      <c r="E100" s="18">
        <v>53</v>
      </c>
      <c r="F100" s="33">
        <v>100</v>
      </c>
      <c r="G100" s="33">
        <v>90</v>
      </c>
      <c r="H100" s="37">
        <v>100</v>
      </c>
      <c r="I100" s="42">
        <v>92.5</v>
      </c>
      <c r="J100" s="40">
        <v>109</v>
      </c>
      <c r="K100" s="33">
        <v>87</v>
      </c>
      <c r="L100" s="10" t="s">
        <v>131</v>
      </c>
      <c r="M100" s="10">
        <v>66</v>
      </c>
      <c r="N100" s="16">
        <v>16</v>
      </c>
      <c r="O100" s="29">
        <f>0.35*D100+0.2*E100+0.15*(F100+G100+H100)/3+0.25*(I100+J100+K100)/3+0.05*M100+0.05*(N100/27*100)</f>
        <v>76.92962962962963</v>
      </c>
      <c r="P100" s="16" t="s">
        <v>134</v>
      </c>
      <c r="Q100" s="35" t="s">
        <v>134</v>
      </c>
    </row>
    <row r="101" spans="1:17" x14ac:dyDescent="0.25">
      <c r="A101" s="16">
        <v>16</v>
      </c>
      <c r="B101" s="16">
        <v>13513032</v>
      </c>
      <c r="C101" s="17" t="s">
        <v>70</v>
      </c>
      <c r="D101" s="13">
        <v>44.5</v>
      </c>
      <c r="E101" s="18">
        <v>57</v>
      </c>
      <c r="F101" s="33">
        <v>100</v>
      </c>
      <c r="G101" s="33">
        <v>110</v>
      </c>
      <c r="H101" s="37">
        <v>100</v>
      </c>
      <c r="I101" s="42">
        <v>102</v>
      </c>
      <c r="J101" s="40">
        <v>110</v>
      </c>
      <c r="K101" s="33">
        <v>105</v>
      </c>
      <c r="L101" s="10" t="s">
        <v>131</v>
      </c>
      <c r="M101" s="10">
        <v>66</v>
      </c>
      <c r="N101" s="16">
        <v>25</v>
      </c>
      <c r="O101" s="29">
        <f>0.35*D101+0.2*E101+0.15*(F101+G101+H101)/3+0.25*(I101+J101+K101)/3+0.05*M101+0.05*(N101/27*100)</f>
        <v>76.821296296296296</v>
      </c>
      <c r="P101" s="16" t="s">
        <v>131</v>
      </c>
      <c r="Q101" s="35" t="s">
        <v>134</v>
      </c>
    </row>
    <row r="102" spans="1:17" x14ac:dyDescent="0.25">
      <c r="A102" s="16">
        <v>28</v>
      </c>
      <c r="B102" s="16">
        <v>13513058</v>
      </c>
      <c r="C102" s="17" t="s">
        <v>83</v>
      </c>
      <c r="D102" s="13">
        <v>50</v>
      </c>
      <c r="E102" s="18">
        <v>43</v>
      </c>
      <c r="F102" s="33">
        <v>100</v>
      </c>
      <c r="G102" s="33">
        <v>100</v>
      </c>
      <c r="H102" s="37">
        <v>100</v>
      </c>
      <c r="I102" s="42">
        <v>99</v>
      </c>
      <c r="J102" s="40">
        <v>109</v>
      </c>
      <c r="K102" s="33">
        <v>110</v>
      </c>
      <c r="L102" s="10" t="s">
        <v>132</v>
      </c>
      <c r="M102" s="10">
        <v>81</v>
      </c>
      <c r="N102" s="16">
        <v>27</v>
      </c>
      <c r="O102" s="29">
        <f>0.35*D102+0.2*E102+0.15*(F102+G102+H102)/3+0.25*(I102+J102+K102)/3+0.05*M102+0.05*(N102/27*100)</f>
        <v>76.649999999999991</v>
      </c>
      <c r="P102" s="16" t="s">
        <v>142</v>
      </c>
      <c r="Q102" s="35" t="s">
        <v>134</v>
      </c>
    </row>
    <row r="103" spans="1:17" x14ac:dyDescent="0.25">
      <c r="A103" s="16">
        <v>41</v>
      </c>
      <c r="B103" s="16">
        <v>13513084</v>
      </c>
      <c r="C103" s="17" t="s">
        <v>96</v>
      </c>
      <c r="D103" s="13">
        <v>69.5</v>
      </c>
      <c r="E103" s="18">
        <v>48</v>
      </c>
      <c r="F103" s="32"/>
      <c r="G103" s="33">
        <v>100</v>
      </c>
      <c r="H103" s="37">
        <v>100</v>
      </c>
      <c r="I103" s="42">
        <v>75</v>
      </c>
      <c r="J103" s="40">
        <v>107</v>
      </c>
      <c r="K103" s="33">
        <v>108</v>
      </c>
      <c r="L103" s="10" t="s">
        <v>134</v>
      </c>
      <c r="M103" s="10">
        <v>76</v>
      </c>
      <c r="N103" s="16">
        <v>22</v>
      </c>
      <c r="O103" s="29">
        <f>0.35*D103+0.2*E103+0.15*(F103+G103+H103)/3+0.25*(I103+J103+K103)/3+0.05*M103+0.05*(N103/27*100)</f>
        <v>75.965740740740742</v>
      </c>
      <c r="P103" s="16" t="s">
        <v>133</v>
      </c>
      <c r="Q103" s="35" t="s">
        <v>134</v>
      </c>
    </row>
    <row r="104" spans="1:17" x14ac:dyDescent="0.25">
      <c r="A104" s="16">
        <v>47</v>
      </c>
      <c r="B104" s="16">
        <v>13514602</v>
      </c>
      <c r="C104" s="17" t="s">
        <v>103</v>
      </c>
      <c r="D104" s="13">
        <v>49</v>
      </c>
      <c r="E104" s="18">
        <v>45</v>
      </c>
      <c r="F104" s="33">
        <v>100</v>
      </c>
      <c r="G104" s="33">
        <v>110</v>
      </c>
      <c r="H104" s="37">
        <v>100</v>
      </c>
      <c r="I104" s="42">
        <v>113</v>
      </c>
      <c r="J104" s="40">
        <v>106</v>
      </c>
      <c r="K104" s="33">
        <v>83.75</v>
      </c>
      <c r="L104" s="10" t="s">
        <v>134</v>
      </c>
      <c r="M104" s="10">
        <v>76</v>
      </c>
      <c r="N104" s="16">
        <v>27</v>
      </c>
      <c r="O104" s="29">
        <f>0.35*D104+0.2*E104+0.15*(F104+G104+H104)/3+0.25*(I104+J104+K104)/3+0.05*M104+0.05*(N104/27*100)</f>
        <v>75.67916666666666</v>
      </c>
      <c r="P104" s="16" t="s">
        <v>133</v>
      </c>
      <c r="Q104" s="35" t="s">
        <v>134</v>
      </c>
    </row>
    <row r="105" spans="1:17" x14ac:dyDescent="0.25">
      <c r="A105" s="16">
        <v>4</v>
      </c>
      <c r="B105" s="16">
        <v>13513002</v>
      </c>
      <c r="C105" s="17" t="s">
        <v>111</v>
      </c>
      <c r="D105" s="13">
        <v>45</v>
      </c>
      <c r="E105" s="18">
        <v>51</v>
      </c>
      <c r="F105" s="33">
        <v>100</v>
      </c>
      <c r="G105" s="33">
        <v>110</v>
      </c>
      <c r="H105" s="37">
        <v>100</v>
      </c>
      <c r="I105" s="42">
        <v>95</v>
      </c>
      <c r="J105" s="40">
        <v>110</v>
      </c>
      <c r="K105" s="33">
        <v>101</v>
      </c>
      <c r="L105" s="10" t="s">
        <v>133</v>
      </c>
      <c r="M105" s="10">
        <v>71</v>
      </c>
      <c r="N105" s="16">
        <v>26</v>
      </c>
      <c r="O105" s="29">
        <f>0.35*D105+0.2*E105+0.15*(F105+G105+H105)/3+0.25*(I105+J105+K105)/3+0.05*M105+0.05*(N105/27*100)</f>
        <v>75.31481481481481</v>
      </c>
      <c r="P105" s="16" t="s">
        <v>131</v>
      </c>
      <c r="Q105" s="35" t="s">
        <v>134</v>
      </c>
    </row>
    <row r="106" spans="1:17" x14ac:dyDescent="0.25">
      <c r="A106" s="16">
        <v>34</v>
      </c>
      <c r="B106" s="16">
        <v>13513070</v>
      </c>
      <c r="C106" s="17" t="s">
        <v>89</v>
      </c>
      <c r="D106" s="13">
        <v>45</v>
      </c>
      <c r="E106" s="18">
        <v>47</v>
      </c>
      <c r="F106" s="33">
        <v>100</v>
      </c>
      <c r="G106" s="33">
        <v>110</v>
      </c>
      <c r="H106" s="37">
        <v>100</v>
      </c>
      <c r="I106" s="42">
        <v>105</v>
      </c>
      <c r="J106" s="40">
        <v>117</v>
      </c>
      <c r="K106" s="33">
        <v>94</v>
      </c>
      <c r="L106" s="10" t="s">
        <v>134</v>
      </c>
      <c r="M106" s="10">
        <v>76</v>
      </c>
      <c r="N106" s="16">
        <v>24</v>
      </c>
      <c r="O106" s="29">
        <f>0.35*D106+0.2*E106+0.15*(F106+G106+H106)/3+0.25*(I106+J106+K106)/3+0.05*M106+0.05*(N106/27*100)</f>
        <v>75.227777777777774</v>
      </c>
      <c r="P106" s="16" t="s">
        <v>131</v>
      </c>
      <c r="Q106" s="35" t="s">
        <v>134</v>
      </c>
    </row>
    <row r="107" spans="1:17" x14ac:dyDescent="0.25">
      <c r="A107" s="16">
        <v>11</v>
      </c>
      <c r="B107" s="16">
        <v>13513018</v>
      </c>
      <c r="C107" s="17" t="s">
        <v>63</v>
      </c>
      <c r="D107" s="13">
        <v>57</v>
      </c>
      <c r="E107" s="18">
        <v>36</v>
      </c>
      <c r="F107" s="33">
        <v>100</v>
      </c>
      <c r="G107" s="33">
        <v>100</v>
      </c>
      <c r="H107" s="37">
        <v>80</v>
      </c>
      <c r="I107" s="42">
        <v>96</v>
      </c>
      <c r="J107" s="40">
        <v>110</v>
      </c>
      <c r="K107" s="33">
        <v>104.25</v>
      </c>
      <c r="L107" s="10" t="s">
        <v>132</v>
      </c>
      <c r="M107" s="10">
        <v>81</v>
      </c>
      <c r="N107" s="16">
        <v>21</v>
      </c>
      <c r="O107" s="29">
        <f>0.35*D107+0.2*E107+0.15*(F107+G107+H107)/3+0.25*(I107+J107+K107)/3+0.05*M107+0.05*(N107/27*100)</f>
        <v>74.943055555555546</v>
      </c>
      <c r="P107" s="16" t="s">
        <v>132</v>
      </c>
      <c r="Q107" s="35" t="s">
        <v>134</v>
      </c>
    </row>
    <row r="108" spans="1:17" x14ac:dyDescent="0.25">
      <c r="A108" s="16">
        <v>33</v>
      </c>
      <c r="B108" s="16">
        <v>13513068</v>
      </c>
      <c r="C108" s="17" t="s">
        <v>88</v>
      </c>
      <c r="D108" s="13">
        <v>53</v>
      </c>
      <c r="E108" s="18">
        <v>66</v>
      </c>
      <c r="F108" s="33">
        <v>50</v>
      </c>
      <c r="G108" s="33">
        <v>100</v>
      </c>
      <c r="H108" s="37">
        <v>100</v>
      </c>
      <c r="I108" s="42">
        <v>95</v>
      </c>
      <c r="J108" s="40">
        <v>80</v>
      </c>
      <c r="K108" s="33">
        <v>98</v>
      </c>
      <c r="L108" s="10" t="s">
        <v>134</v>
      </c>
      <c r="M108" s="10">
        <v>76</v>
      </c>
      <c r="N108" s="16">
        <v>19</v>
      </c>
      <c r="O108" s="29">
        <f>0.35*D108+0.2*E108+0.15*(F108+G108+H108)/3+0.25*(I108+J108+K108)/3+0.05*M108+0.05*(N108/27*100)</f>
        <v>74.318518518518516</v>
      </c>
      <c r="P108" s="16" t="s">
        <v>132</v>
      </c>
      <c r="Q108" s="35" t="s">
        <v>134</v>
      </c>
    </row>
    <row r="109" spans="1:17" x14ac:dyDescent="0.25">
      <c r="A109" s="16">
        <v>42</v>
      </c>
      <c r="B109" s="16">
        <v>13513086</v>
      </c>
      <c r="C109" s="17" t="s">
        <v>97</v>
      </c>
      <c r="D109" s="13">
        <v>50</v>
      </c>
      <c r="E109" s="18">
        <v>41</v>
      </c>
      <c r="F109" s="33">
        <v>80</v>
      </c>
      <c r="G109" s="33">
        <v>100</v>
      </c>
      <c r="H109" s="37">
        <v>100</v>
      </c>
      <c r="I109" s="42">
        <v>103</v>
      </c>
      <c r="J109" s="40">
        <v>107</v>
      </c>
      <c r="K109" s="33">
        <v>105</v>
      </c>
      <c r="L109" s="10" t="s">
        <v>131</v>
      </c>
      <c r="M109" s="10">
        <v>66</v>
      </c>
      <c r="N109" s="16">
        <v>26</v>
      </c>
      <c r="O109" s="29">
        <f>0.35*D109+0.2*E109+0.15*(F109+G109+H109)/3+0.25*(I109+J109+K109)/3+0.05*M109+0.05*(N109/27*100)</f>
        <v>74.06481481481481</v>
      </c>
      <c r="P109" s="16" t="s">
        <v>131</v>
      </c>
      <c r="Q109" s="35" t="s">
        <v>134</v>
      </c>
    </row>
    <row r="110" spans="1:17" x14ac:dyDescent="0.25">
      <c r="A110" s="16">
        <v>45</v>
      </c>
      <c r="B110" s="16">
        <v>13513092</v>
      </c>
      <c r="C110" s="17" t="s">
        <v>100</v>
      </c>
      <c r="D110" s="13">
        <v>53</v>
      </c>
      <c r="E110" s="18">
        <v>36</v>
      </c>
      <c r="F110" s="33">
        <v>60</v>
      </c>
      <c r="G110" s="33">
        <v>110</v>
      </c>
      <c r="H110" s="37">
        <v>95</v>
      </c>
      <c r="I110" s="42">
        <v>100</v>
      </c>
      <c r="J110" s="40">
        <v>116</v>
      </c>
      <c r="K110" s="33">
        <v>105</v>
      </c>
      <c r="L110" s="10" t="s">
        <v>131</v>
      </c>
      <c r="M110" s="10">
        <v>66</v>
      </c>
      <c r="N110" s="16">
        <v>25</v>
      </c>
      <c r="O110" s="29">
        <f>0.35*D110+0.2*E110+0.15*(F110+G110+H110)/3+0.25*(I110+J110+K110)/3+0.05*M110+0.05*(N110/27*100)</f>
        <v>73.67962962962963</v>
      </c>
      <c r="P110" s="16" t="s">
        <v>131</v>
      </c>
      <c r="Q110" s="35" t="s">
        <v>133</v>
      </c>
    </row>
    <row r="111" spans="1:17" x14ac:dyDescent="0.25">
      <c r="A111" s="16">
        <v>7</v>
      </c>
      <c r="B111" s="16">
        <v>13513008</v>
      </c>
      <c r="C111" s="17" t="s">
        <v>59</v>
      </c>
      <c r="D111" s="13">
        <v>48</v>
      </c>
      <c r="E111" s="18">
        <v>43</v>
      </c>
      <c r="F111" s="33">
        <v>100</v>
      </c>
      <c r="G111" s="33">
        <v>100</v>
      </c>
      <c r="H111" s="37">
        <v>100</v>
      </c>
      <c r="I111" s="42">
        <v>108</v>
      </c>
      <c r="J111" s="40">
        <v>103</v>
      </c>
      <c r="K111" s="33">
        <v>92</v>
      </c>
      <c r="L111" s="10" t="s">
        <v>132</v>
      </c>
      <c r="M111" s="10">
        <v>81</v>
      </c>
      <c r="N111" s="16">
        <v>20</v>
      </c>
      <c r="O111" s="29">
        <f>0.35*D111+0.2*E111+0.15*(F111+G111+H111)/3+0.25*(I111+J111+K111)/3+0.05*M111+0.05*(N111/27*100)</f>
        <v>73.403703703703712</v>
      </c>
      <c r="P111" s="16" t="s">
        <v>131</v>
      </c>
      <c r="Q111" s="35" t="s">
        <v>133</v>
      </c>
    </row>
    <row r="112" spans="1:17" x14ac:dyDescent="0.25">
      <c r="A112" s="16">
        <v>31</v>
      </c>
      <c r="B112" s="16">
        <v>13513064</v>
      </c>
      <c r="C112" s="17" t="s">
        <v>86</v>
      </c>
      <c r="D112" s="13">
        <v>56</v>
      </c>
      <c r="E112" s="18">
        <v>59</v>
      </c>
      <c r="F112" s="33">
        <v>100</v>
      </c>
      <c r="G112" s="33">
        <v>100</v>
      </c>
      <c r="H112" s="37">
        <v>90</v>
      </c>
      <c r="I112" s="42">
        <v>102</v>
      </c>
      <c r="J112" s="40">
        <v>80</v>
      </c>
      <c r="K112" s="33">
        <v>81</v>
      </c>
      <c r="L112" s="10" t="s">
        <v>133</v>
      </c>
      <c r="M112" s="10">
        <v>71</v>
      </c>
      <c r="N112" s="16">
        <v>9</v>
      </c>
      <c r="O112" s="29">
        <f>0.35*D112+0.2*E112+0.15*(F112+G112+H112)/3+0.25*(I112+J112+K112)/3+0.05*M112+0.05*(N112/27*100)</f>
        <v>73.033333333333331</v>
      </c>
      <c r="P112" s="16" t="s">
        <v>133</v>
      </c>
      <c r="Q112" s="35" t="s">
        <v>133</v>
      </c>
    </row>
    <row r="113" spans="1:17" x14ac:dyDescent="0.25">
      <c r="A113" s="16">
        <v>24</v>
      </c>
      <c r="B113" s="16">
        <v>13513048</v>
      </c>
      <c r="C113" s="17" t="s">
        <v>78</v>
      </c>
      <c r="D113" s="13">
        <v>46</v>
      </c>
      <c r="E113" s="18">
        <v>36</v>
      </c>
      <c r="F113" s="33">
        <v>100</v>
      </c>
      <c r="G113" s="33">
        <v>100</v>
      </c>
      <c r="H113" s="37">
        <v>100</v>
      </c>
      <c r="I113" s="42">
        <v>102</v>
      </c>
      <c r="J113" s="40">
        <v>113</v>
      </c>
      <c r="K113" s="33">
        <v>104</v>
      </c>
      <c r="L113" s="10" t="s">
        <v>131</v>
      </c>
      <c r="M113" s="10">
        <v>66</v>
      </c>
      <c r="N113" s="16">
        <v>26</v>
      </c>
      <c r="O113" s="29">
        <f>0.35*D113+0.2*E113+0.15*(F113+G113+H113)/3+0.25*(I113+J113+K113)/3+0.05*M113+0.05*(N113/27*100)</f>
        <v>72.998148148148132</v>
      </c>
      <c r="P113" s="16" t="s">
        <v>133</v>
      </c>
      <c r="Q113" s="35" t="s">
        <v>133</v>
      </c>
    </row>
    <row r="114" spans="1:17" x14ac:dyDescent="0.25">
      <c r="A114" s="16">
        <v>39</v>
      </c>
      <c r="B114" s="16">
        <v>13513080</v>
      </c>
      <c r="C114" s="17" t="s">
        <v>94</v>
      </c>
      <c r="D114" s="13">
        <v>52.5</v>
      </c>
      <c r="E114" s="18">
        <v>32</v>
      </c>
      <c r="F114" s="33">
        <v>100</v>
      </c>
      <c r="G114" s="33">
        <v>100</v>
      </c>
      <c r="H114" s="37">
        <v>100</v>
      </c>
      <c r="I114" s="42">
        <v>98</v>
      </c>
      <c r="J114" s="40">
        <v>103</v>
      </c>
      <c r="K114" s="33">
        <v>99</v>
      </c>
      <c r="L114" s="10" t="s">
        <v>133</v>
      </c>
      <c r="M114" s="10">
        <v>71</v>
      </c>
      <c r="N114" s="16">
        <v>24</v>
      </c>
      <c r="O114" s="29">
        <f>0.35*D114+0.2*E114+0.15*(F114+G114+H114)/3+0.25*(I114+J114+K114)/3+0.05*M114+0.05*(N114/27*100)</f>
        <v>72.769444444444446</v>
      </c>
      <c r="P114" s="16" t="s">
        <v>133</v>
      </c>
      <c r="Q114" s="35" t="s">
        <v>133</v>
      </c>
    </row>
    <row r="115" spans="1:17" x14ac:dyDescent="0.25">
      <c r="A115" s="16">
        <v>27</v>
      </c>
      <c r="B115" s="16">
        <v>13513056</v>
      </c>
      <c r="C115" s="17" t="s">
        <v>82</v>
      </c>
      <c r="D115" s="13">
        <v>47</v>
      </c>
      <c r="E115" s="18">
        <v>39</v>
      </c>
      <c r="F115" s="33">
        <v>100</v>
      </c>
      <c r="G115" s="33">
        <v>100</v>
      </c>
      <c r="H115" s="37">
        <v>100</v>
      </c>
      <c r="I115" s="42">
        <v>96</v>
      </c>
      <c r="J115" s="40">
        <v>97.5</v>
      </c>
      <c r="K115" s="33">
        <v>99</v>
      </c>
      <c r="L115" s="10" t="s">
        <v>133</v>
      </c>
      <c r="M115" s="10">
        <v>71</v>
      </c>
      <c r="N115" s="16">
        <v>23</v>
      </c>
      <c r="O115" s="29">
        <f>0.35*D115+0.2*E115+0.15*(F115+G115+H115)/3+0.25*(I115+J115+K115)/3+0.05*M115+0.05*(N115/27*100)</f>
        <v>71.43425925925925</v>
      </c>
      <c r="P115" s="16" t="s">
        <v>131</v>
      </c>
      <c r="Q115" s="35" t="s">
        <v>133</v>
      </c>
    </row>
    <row r="116" spans="1:17" x14ac:dyDescent="0.25">
      <c r="A116" s="16">
        <v>25</v>
      </c>
      <c r="B116" s="16">
        <v>13513052</v>
      </c>
      <c r="C116" s="17" t="s">
        <v>80</v>
      </c>
      <c r="D116" s="13">
        <v>49</v>
      </c>
      <c r="E116" s="18">
        <v>43</v>
      </c>
      <c r="F116" s="32"/>
      <c r="G116" s="33">
        <v>100</v>
      </c>
      <c r="H116" s="37">
        <v>100</v>
      </c>
      <c r="I116" s="42">
        <v>102</v>
      </c>
      <c r="J116" s="40">
        <v>109</v>
      </c>
      <c r="K116" s="33">
        <v>108</v>
      </c>
      <c r="L116" s="10" t="s">
        <v>134</v>
      </c>
      <c r="M116" s="10">
        <v>76</v>
      </c>
      <c r="N116" s="16">
        <v>25</v>
      </c>
      <c r="O116" s="29">
        <f>0.35*D116+0.2*E116+0.15*(F116+G116+H116)/3+0.25*(I116+J116+K116)/3+0.05*M116+0.05*(N116/27*100)</f>
        <v>70.762962962962959</v>
      </c>
      <c r="P116" s="16" t="s">
        <v>132</v>
      </c>
      <c r="Q116" s="35" t="s">
        <v>133</v>
      </c>
    </row>
    <row r="117" spans="1:17" x14ac:dyDescent="0.25">
      <c r="A117" s="16">
        <v>30</v>
      </c>
      <c r="B117" s="16">
        <v>13513062</v>
      </c>
      <c r="C117" s="17" t="s">
        <v>85</v>
      </c>
      <c r="D117" s="13">
        <v>39.5</v>
      </c>
      <c r="E117" s="18">
        <v>44</v>
      </c>
      <c r="F117" s="33">
        <v>95</v>
      </c>
      <c r="G117" s="33">
        <v>100</v>
      </c>
      <c r="H117" s="37">
        <v>100</v>
      </c>
      <c r="I117" s="42">
        <v>104</v>
      </c>
      <c r="J117" s="40">
        <v>110</v>
      </c>
      <c r="K117" s="33">
        <v>98</v>
      </c>
      <c r="L117" s="10" t="s">
        <v>133</v>
      </c>
      <c r="M117" s="10">
        <v>71</v>
      </c>
      <c r="N117" s="16">
        <v>20</v>
      </c>
      <c r="O117" s="29">
        <f>0.35*D117+0.2*E117+0.15*(F117+G117+H117)/3+0.25*(I117+J117+K117)/3+0.05*M117+0.05*(N117/27*100)</f>
        <v>70.628703703703707</v>
      </c>
      <c r="P117" s="16" t="s">
        <v>134</v>
      </c>
      <c r="Q117" s="35" t="s">
        <v>133</v>
      </c>
    </row>
    <row r="118" spans="1:17" x14ac:dyDescent="0.25">
      <c r="A118" s="16">
        <v>35</v>
      </c>
      <c r="B118" s="16">
        <v>13513072</v>
      </c>
      <c r="C118" s="17" t="s">
        <v>90</v>
      </c>
      <c r="D118" s="13">
        <v>42</v>
      </c>
      <c r="E118" s="18">
        <v>33</v>
      </c>
      <c r="F118" s="33">
        <v>100</v>
      </c>
      <c r="G118" s="33">
        <v>100</v>
      </c>
      <c r="H118" s="37">
        <v>95</v>
      </c>
      <c r="I118" s="42">
        <v>102</v>
      </c>
      <c r="J118" s="40">
        <v>111</v>
      </c>
      <c r="K118" s="33">
        <v>103</v>
      </c>
      <c r="L118" s="10" t="s">
        <v>132</v>
      </c>
      <c r="M118" s="10">
        <v>81</v>
      </c>
      <c r="N118" s="16">
        <v>21</v>
      </c>
      <c r="O118" s="29">
        <f>0.35*D118+0.2*E118+0.15*(F118+G118+H118)/3+0.25*(I118+J118+K118)/3+0.05*M118+0.05*(N118/27*100)</f>
        <v>70.322222222222209</v>
      </c>
      <c r="P118" s="16" t="s">
        <v>131</v>
      </c>
      <c r="Q118" s="35" t="s">
        <v>133</v>
      </c>
    </row>
    <row r="119" spans="1:17" x14ac:dyDescent="0.25">
      <c r="A119" s="16">
        <v>26</v>
      </c>
      <c r="B119" s="16">
        <v>13513054</v>
      </c>
      <c r="C119" s="17" t="s">
        <v>81</v>
      </c>
      <c r="D119" s="13">
        <v>48</v>
      </c>
      <c r="E119" s="18">
        <v>24</v>
      </c>
      <c r="F119" s="33">
        <v>40</v>
      </c>
      <c r="G119" s="33">
        <v>80</v>
      </c>
      <c r="H119" s="37">
        <v>97</v>
      </c>
      <c r="I119" s="42">
        <v>102</v>
      </c>
      <c r="J119" s="40">
        <v>110</v>
      </c>
      <c r="K119" s="33">
        <v>102</v>
      </c>
      <c r="L119" s="10" t="s">
        <v>134</v>
      </c>
      <c r="M119" s="10">
        <v>76</v>
      </c>
      <c r="N119" s="16">
        <v>25</v>
      </c>
      <c r="O119" s="29">
        <f>0.35*D119+0.2*E119+0.15*(F119+G119+H119)/3+0.25*(I119+J119+K119)/3+0.05*M119+0.05*(N119/27*100)</f>
        <v>67.046296296296291</v>
      </c>
      <c r="P119" s="16" t="s">
        <v>134</v>
      </c>
      <c r="Q119" s="35" t="s">
        <v>131</v>
      </c>
    </row>
    <row r="120" spans="1:17" x14ac:dyDescent="0.25">
      <c r="A120" s="16">
        <v>6</v>
      </c>
      <c r="B120" s="16">
        <v>13513006</v>
      </c>
      <c r="C120" s="17" t="s">
        <v>58</v>
      </c>
      <c r="D120" s="13">
        <v>61.5</v>
      </c>
      <c r="E120" s="18">
        <v>23</v>
      </c>
      <c r="F120" s="33">
        <v>100</v>
      </c>
      <c r="G120" s="33">
        <v>100</v>
      </c>
      <c r="H120" s="36"/>
      <c r="I120" s="42">
        <v>103</v>
      </c>
      <c r="J120" s="40">
        <v>105</v>
      </c>
      <c r="K120" s="33">
        <v>87.75</v>
      </c>
      <c r="L120" s="10"/>
      <c r="M120" s="10"/>
      <c r="N120" s="16">
        <v>22</v>
      </c>
      <c r="O120" s="29">
        <f>0.35*D120+0.2*E120+0.15*(F120+G120+H120)/3+0.25*(I120+J120+K120)/3+0.05*M120+0.05*(N120/27*100)</f>
        <v>64.844907407407405</v>
      </c>
      <c r="P120" s="16" t="s">
        <v>131</v>
      </c>
      <c r="Q120" s="35" t="s">
        <v>142</v>
      </c>
    </row>
    <row r="121" spans="1:17" x14ac:dyDescent="0.25">
      <c r="A121" s="16">
        <v>38</v>
      </c>
      <c r="B121" s="16">
        <v>13513078</v>
      </c>
      <c r="C121" s="17" t="s">
        <v>93</v>
      </c>
      <c r="D121" s="13">
        <v>47</v>
      </c>
      <c r="E121" s="18">
        <v>47</v>
      </c>
      <c r="F121" s="33">
        <v>100</v>
      </c>
      <c r="G121" s="33">
        <v>100</v>
      </c>
      <c r="H121" s="36"/>
      <c r="I121" s="42">
        <v>67</v>
      </c>
      <c r="J121" s="40">
        <v>98</v>
      </c>
      <c r="K121" s="33">
        <v>84</v>
      </c>
      <c r="L121" s="10" t="s">
        <v>132</v>
      </c>
      <c r="M121" s="10">
        <v>81</v>
      </c>
      <c r="N121" s="16">
        <v>12</v>
      </c>
      <c r="O121" s="29">
        <f>0.35*D121+0.2*E121+0.15*(F121+G121+H121)/3+0.25*(I121+J121+K121)/3+0.05*M121+0.05*(N121/27*100)</f>
        <v>62.87222222222222</v>
      </c>
      <c r="P121" s="16" t="s">
        <v>133</v>
      </c>
      <c r="Q121" s="35" t="s">
        <v>142</v>
      </c>
    </row>
    <row r="122" spans="1:17" x14ac:dyDescent="0.25">
      <c r="A122" s="3">
        <v>48</v>
      </c>
      <c r="B122" s="16" t="s">
        <v>138</v>
      </c>
      <c r="C122" s="17" t="s">
        <v>139</v>
      </c>
      <c r="D122" s="45">
        <v>42</v>
      </c>
      <c r="E122" s="18">
        <v>30</v>
      </c>
      <c r="F122" s="34">
        <v>70</v>
      </c>
      <c r="G122" s="34"/>
      <c r="H122" s="38">
        <v>78</v>
      </c>
      <c r="I122" s="44">
        <v>95</v>
      </c>
      <c r="J122" s="41">
        <v>98</v>
      </c>
      <c r="K122" s="34">
        <v>87</v>
      </c>
      <c r="L122" s="10" t="s">
        <v>132</v>
      </c>
      <c r="M122" s="10">
        <v>81</v>
      </c>
      <c r="N122" s="16">
        <v>23</v>
      </c>
      <c r="O122" s="29">
        <f>0.35*D122+0.2*E122+0.15*(F122+G122+H122)/3+0.25*(I122+J122+K122)/3+0.05*M122+0.05*(N122/27*100)</f>
        <v>59.742592592592587</v>
      </c>
      <c r="P122" s="16" t="s">
        <v>142</v>
      </c>
      <c r="Q122" s="35" t="s">
        <v>142</v>
      </c>
    </row>
    <row r="123" spans="1:17" x14ac:dyDescent="0.25">
      <c r="A123" s="16">
        <v>14</v>
      </c>
      <c r="B123" s="16">
        <v>13513028</v>
      </c>
      <c r="C123" s="17" t="s">
        <v>68</v>
      </c>
      <c r="D123" s="13">
        <v>31</v>
      </c>
      <c r="E123" s="18">
        <v>45</v>
      </c>
      <c r="F123" s="33">
        <v>90</v>
      </c>
      <c r="G123" s="33">
        <v>100</v>
      </c>
      <c r="H123" s="36"/>
      <c r="I123" s="42">
        <v>82.5</v>
      </c>
      <c r="J123" s="40">
        <v>93</v>
      </c>
      <c r="K123" s="33">
        <v>87</v>
      </c>
      <c r="L123" s="10" t="s">
        <v>134</v>
      </c>
      <c r="M123" s="10">
        <v>76</v>
      </c>
      <c r="N123" s="16">
        <v>19</v>
      </c>
      <c r="O123" s="29">
        <f>0.35*D123+0.2*E123+0.15*(F123+G123+H123)/3+0.25*(I123+J123+K123)/3+0.05*M123+0.05*(N123/27*100)</f>
        <v>58.543518518518518</v>
      </c>
      <c r="P123" s="16" t="s">
        <v>144</v>
      </c>
      <c r="Q123" s="35" t="s">
        <v>142</v>
      </c>
    </row>
    <row r="124" spans="1:17" x14ac:dyDescent="0.25">
      <c r="A124" s="16">
        <v>3</v>
      </c>
      <c r="B124" s="16">
        <v>13511084</v>
      </c>
      <c r="C124" s="17" t="s">
        <v>110</v>
      </c>
      <c r="D124" s="13">
        <v>42.5</v>
      </c>
      <c r="E124" s="18">
        <v>37</v>
      </c>
      <c r="F124" s="33">
        <v>95</v>
      </c>
      <c r="G124" s="33">
        <v>95</v>
      </c>
      <c r="H124" s="37">
        <v>45</v>
      </c>
      <c r="I124" s="42">
        <v>11</v>
      </c>
      <c r="J124" s="40">
        <v>55</v>
      </c>
      <c r="K124" s="32"/>
      <c r="L124" s="10" t="s">
        <v>134</v>
      </c>
      <c r="M124" s="10">
        <v>76</v>
      </c>
      <c r="N124" s="16">
        <v>22</v>
      </c>
      <c r="O124" s="29">
        <f>0.35*D124+0.2*E124+0.15*(F124+G124+H124)/3+0.25*(I124+J124+K124)/3+0.05*M124+0.05*(N124/27*100)</f>
        <v>47.399074074074072</v>
      </c>
      <c r="P124" s="16" t="s">
        <v>131</v>
      </c>
      <c r="Q124" s="35" t="s">
        <v>142</v>
      </c>
    </row>
    <row r="125" spans="1:17" x14ac:dyDescent="0.25">
      <c r="A125" s="16">
        <v>9</v>
      </c>
      <c r="B125" s="16">
        <v>13513012</v>
      </c>
      <c r="C125" s="17" t="s">
        <v>61</v>
      </c>
      <c r="D125" s="13">
        <v>30</v>
      </c>
      <c r="E125" s="18">
        <v>16</v>
      </c>
      <c r="F125" s="32"/>
      <c r="G125" s="33">
        <v>100</v>
      </c>
      <c r="H125" s="36"/>
      <c r="I125" s="42">
        <v>103</v>
      </c>
      <c r="J125" s="39"/>
      <c r="K125" s="32"/>
      <c r="L125" s="10"/>
      <c r="M125" s="10"/>
      <c r="N125" s="16">
        <v>8</v>
      </c>
      <c r="O125" s="29">
        <f>0.35*D125+0.2*E125+0.15*(F125+G125+H125)/3+0.25*(I125+J125+K125)/3+0.05*M125+0.05*(N125/27*100)</f>
        <v>28.764814814814812</v>
      </c>
      <c r="P125" s="16" t="s">
        <v>141</v>
      </c>
      <c r="Q125" s="35" t="s">
        <v>144</v>
      </c>
    </row>
    <row r="126" spans="1:17" x14ac:dyDescent="0.25">
      <c r="A126" s="16">
        <v>2</v>
      </c>
      <c r="B126" s="16">
        <v>13511056</v>
      </c>
      <c r="C126" s="17" t="s">
        <v>56</v>
      </c>
      <c r="D126" s="13">
        <v>34</v>
      </c>
      <c r="E126" s="18">
        <v>32</v>
      </c>
      <c r="F126" s="32"/>
      <c r="G126" s="32"/>
      <c r="H126" s="36"/>
      <c r="I126" s="42">
        <v>11</v>
      </c>
      <c r="J126" s="39"/>
      <c r="K126" s="33">
        <v>76</v>
      </c>
      <c r="L126" s="10"/>
      <c r="M126" s="10"/>
      <c r="N126" s="16">
        <v>15</v>
      </c>
      <c r="O126" s="29">
        <f>0.35*D126+0.2*E126+0.15*(F126+G126+H126)/3+0.25*(I126+J126+K126)/3+0.05*M126+0.05*(N126/27*100)</f>
        <v>28.327777777777776</v>
      </c>
      <c r="P126" s="16" t="s">
        <v>141</v>
      </c>
      <c r="Q126" s="35" t="s">
        <v>144</v>
      </c>
    </row>
    <row r="127" spans="1:17" x14ac:dyDescent="0.25">
      <c r="A127" s="16">
        <v>1</v>
      </c>
      <c r="B127" s="16">
        <v>13511050</v>
      </c>
      <c r="C127" s="17" t="s">
        <v>55</v>
      </c>
      <c r="D127" s="13">
        <v>14</v>
      </c>
      <c r="E127" s="18">
        <v>0</v>
      </c>
      <c r="F127" s="33">
        <v>65</v>
      </c>
      <c r="G127" s="33">
        <v>100</v>
      </c>
      <c r="H127" s="36"/>
      <c r="I127" s="42">
        <v>11</v>
      </c>
      <c r="J127" s="39"/>
      <c r="K127" s="32"/>
      <c r="L127" s="10"/>
      <c r="M127" s="10"/>
      <c r="N127" s="16">
        <v>9</v>
      </c>
      <c r="O127" s="29">
        <f>0.35*D127+0.2*E127+0.15*(F127+G127+H127)/3+0.25*(I127+J127+K127)/3+0.05*M127+0.05*(N127/27*100)</f>
        <v>15.733333333333331</v>
      </c>
      <c r="P127" s="16"/>
      <c r="Q127" s="35" t="s">
        <v>144</v>
      </c>
    </row>
    <row r="128" spans="1:17" x14ac:dyDescent="0.25">
      <c r="A128" s="21">
        <v>10</v>
      </c>
      <c r="B128" s="21">
        <v>13513014</v>
      </c>
      <c r="C128" s="22" t="s">
        <v>62</v>
      </c>
      <c r="D128" s="23">
        <v>0</v>
      </c>
      <c r="E128" s="24">
        <v>0</v>
      </c>
      <c r="F128" s="32"/>
      <c r="G128" s="32"/>
      <c r="H128" s="36"/>
      <c r="I128" s="42">
        <v>75</v>
      </c>
      <c r="J128" s="39"/>
      <c r="K128" s="32"/>
      <c r="L128" s="25"/>
      <c r="M128" s="25"/>
      <c r="N128" s="21">
        <v>13</v>
      </c>
      <c r="O128" s="29">
        <f>0.35*D128+0.2*E128+0.15*(F128+G128+H128)/3+0.25*(I128+J128+K128)/3+0.05*M128+0.05*(N128/27*100)</f>
        <v>8.6574074074074083</v>
      </c>
      <c r="P128" s="16"/>
      <c r="Q128" s="35" t="s">
        <v>144</v>
      </c>
    </row>
    <row r="129" spans="1:17" x14ac:dyDescent="0.25">
      <c r="A129" s="16">
        <v>29</v>
      </c>
      <c r="B129" s="16">
        <v>13513060</v>
      </c>
      <c r="C129" s="16" t="s">
        <v>84</v>
      </c>
      <c r="D129" s="46">
        <v>0</v>
      </c>
      <c r="E129" s="17">
        <v>0</v>
      </c>
      <c r="F129" s="32"/>
      <c r="G129" s="32"/>
      <c r="H129" s="36"/>
      <c r="I129" s="43"/>
      <c r="J129" s="39"/>
      <c r="K129" s="32"/>
      <c r="L129" s="10"/>
      <c r="M129" s="16"/>
      <c r="N129" s="16">
        <v>1</v>
      </c>
      <c r="O129" s="29">
        <f>0.35*D129+0.2*E129+0.15*(F129+G129+H129)/3+0.25*(I129+J129+K129)/3+0.05*M129+0.05*(N129/27*100)</f>
        <v>0.18518518518518517</v>
      </c>
      <c r="P129" s="16"/>
      <c r="Q129" s="35" t="s">
        <v>144</v>
      </c>
    </row>
    <row r="149" spans="17:17" x14ac:dyDescent="0.25">
      <c r="Q149" t="str">
        <f>+Q29</f>
        <v>A</v>
      </c>
    </row>
  </sheetData>
  <sortState ref="A16:Q77">
    <sortCondition descending="1" ref="O16:O77"/>
  </sortState>
  <pageMargins left="0.7" right="0.7" top="0.75" bottom="0.75" header="0.3" footer="0.3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IF2211-K1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</dc:creator>
  <cp:lastModifiedBy>rinaldi-irk</cp:lastModifiedBy>
  <cp:lastPrinted>2015-05-25T04:03:17Z</cp:lastPrinted>
  <dcterms:created xsi:type="dcterms:W3CDTF">2015-01-22T09:05:40Z</dcterms:created>
  <dcterms:modified xsi:type="dcterms:W3CDTF">2015-05-26T06:51:28Z</dcterms:modified>
</cp:coreProperties>
</file>