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ataku\ImageWeb\MetNumLan\2016-2017\"/>
    </mc:Choice>
  </mc:AlternateContent>
  <bookViews>
    <workbookView xWindow="0" yWindow="0" windowWidth="24000" windowHeight="9735"/>
  </bookViews>
  <sheets>
    <sheet name="Sheet1" sheetId="1" r:id="rId1"/>
    <sheet name="Sheet2" sheetId="2" r:id="rId2"/>
  </sheets>
  <calcPr calcId="0"/>
</workbook>
</file>

<file path=xl/calcChain.xml><?xml version="1.0" encoding="utf-8"?>
<calcChain xmlns="http://schemas.openxmlformats.org/spreadsheetml/2006/main">
  <c r="G10" i="1" l="1"/>
  <c r="Q10" i="1" s="1"/>
  <c r="L10" i="1"/>
  <c r="G11" i="1"/>
  <c r="Q11" i="1" s="1"/>
  <c r="L11" i="1"/>
  <c r="G12" i="1"/>
  <c r="L12" i="1"/>
  <c r="G13" i="1"/>
  <c r="Q13" i="1" s="1"/>
  <c r="L13" i="1"/>
  <c r="G14" i="1"/>
  <c r="Q14" i="1" s="1"/>
  <c r="L14" i="1"/>
  <c r="G15" i="1"/>
  <c r="L15" i="1"/>
  <c r="G16" i="1"/>
  <c r="Q16" i="1" s="1"/>
  <c r="L16" i="1"/>
  <c r="G17" i="1"/>
  <c r="Q17" i="1" s="1"/>
  <c r="L17" i="1"/>
  <c r="G18" i="1"/>
  <c r="Q18" i="1" s="1"/>
  <c r="L18" i="1"/>
  <c r="Q12" i="1" l="1"/>
  <c r="Q15" i="1"/>
</calcChain>
</file>

<file path=xl/sharedStrings.xml><?xml version="1.0" encoding="utf-8"?>
<sst xmlns="http://schemas.openxmlformats.org/spreadsheetml/2006/main" count="220" uniqueCount="51">
  <si>
    <t>Nilai Matakuliah IF5162 Metde Numerik Lanjut 2  SKS</t>
  </si>
  <si>
    <t>Semester II Tahun 2016/2017</t>
  </si>
  <si>
    <r>
      <t>Dosen:   Harlili &amp; R</t>
    </r>
    <r>
      <rPr>
        <sz val="10"/>
        <rFont val="Arial"/>
        <family val="2"/>
      </rPr>
      <t>inaldi Munir</t>
    </r>
  </si>
  <si>
    <t>NO</t>
  </si>
  <si>
    <t>NIM</t>
  </si>
  <si>
    <t>NAMA</t>
  </si>
  <si>
    <t>UTS</t>
  </si>
  <si>
    <t>UAS</t>
  </si>
  <si>
    <t>Tubes</t>
  </si>
  <si>
    <t>Makalah</t>
  </si>
  <si>
    <t>Kehadiran</t>
  </si>
  <si>
    <t>Nilai Akhir</t>
  </si>
  <si>
    <t>Indeks</t>
  </si>
  <si>
    <t>No.1</t>
  </si>
  <si>
    <t>No. 2</t>
  </si>
  <si>
    <t>No.3</t>
  </si>
  <si>
    <t>Total</t>
  </si>
  <si>
    <t>No. 1</t>
  </si>
  <si>
    <t>No. 3</t>
  </si>
  <si>
    <t>No. 4</t>
  </si>
  <si>
    <t>Nilai</t>
  </si>
  <si>
    <t>Angka</t>
  </si>
  <si>
    <t>Panggi Libersa Jasri Akadol</t>
  </si>
  <si>
    <t xml:space="preserve"> </t>
  </si>
  <si>
    <t>Satrio Adi Rukmono</t>
  </si>
  <si>
    <t>A</t>
  </si>
  <si>
    <t>Arief Rahman</t>
  </si>
  <si>
    <t>Edwin Swandi Sijabat</t>
  </si>
  <si>
    <t>AB</t>
  </si>
  <si>
    <t>Sandy Socrates</t>
  </si>
  <si>
    <t>Agis Baswara</t>
  </si>
  <si>
    <t>B</t>
  </si>
  <si>
    <t>La Ode Muhammad Urfan</t>
  </si>
  <si>
    <t>Muhammad Naufal Rachmatullah</t>
  </si>
  <si>
    <t>Raden Darajat Bambang Eka G</t>
  </si>
  <si>
    <t>Khaidzir Muhammad Shahih</t>
  </si>
  <si>
    <t>?</t>
  </si>
  <si>
    <t>-</t>
  </si>
  <si>
    <t>Guntario Sukma Cahyani</t>
  </si>
  <si>
    <t>Trihastuti Yuniati</t>
  </si>
  <si>
    <t>Zaenal Abidin</t>
  </si>
  <si>
    <t>Muhammad Indra Nurardy Saputra</t>
  </si>
  <si>
    <t>Fatan Kasyidi</t>
  </si>
  <si>
    <t>Dimas Gilang Saputra</t>
  </si>
  <si>
    <t>Dhika Rizki Anbiya</t>
  </si>
  <si>
    <t>Athia Saelan</t>
  </si>
  <si>
    <t>Fitrandi Ramadhan</t>
  </si>
  <si>
    <t>Cil Hardianto Satriawan</t>
  </si>
  <si>
    <t>Ghoziyah Haitan Rachman</t>
  </si>
  <si>
    <t>T</t>
  </si>
  <si>
    <r>
      <t>Bobot penilaian</t>
    </r>
    <r>
      <rPr>
        <sz val="10"/>
        <rFont val="Arial"/>
      </rPr>
      <t>: Nilai Akhir = 20% Tugas Besar + 35% UTS + 35% UAS + 5% Makalah + 5% (Jumlah Kehadiran/13)*100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</si>
</sst>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/>
    <xf numFmtId="0" fontId="0" fillId="0" borderId="0" xfId="0" applyFont="1"/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2" fontId="0" fillId="0" borderId="1" xfId="0" applyNumberForma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0" xfId="0" applyBorder="1" applyProtection="1">
      <protection locked="0"/>
    </xf>
    <xf numFmtId="0" fontId="1" fillId="0" borderId="0" xfId="0" applyFont="1" applyBorder="1"/>
    <xf numFmtId="0" fontId="5" fillId="0" borderId="0" xfId="0" applyFont="1" applyBorder="1"/>
    <xf numFmtId="2" fontId="0" fillId="0" borderId="0" xfId="0" applyNumberForma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Continuous"/>
      <protection locked="0"/>
    </xf>
    <xf numFmtId="0" fontId="3" fillId="0" borderId="3" xfId="0" applyFont="1" applyBorder="1" applyAlignment="1" applyProtection="1">
      <alignment horizontal="centerContinuous"/>
      <protection locked="0"/>
    </xf>
    <xf numFmtId="0" fontId="3" fillId="0" borderId="2" xfId="0" applyFont="1" applyBorder="1" applyAlignment="1" applyProtection="1">
      <alignment horizontal="centerContinuous" wrapText="1"/>
      <protection locked="0"/>
    </xf>
    <xf numFmtId="0" fontId="3" fillId="0" borderId="3" xfId="0" applyFont="1" applyBorder="1" applyAlignment="1" applyProtection="1">
      <alignment horizontal="centerContinuous" wrapText="1"/>
      <protection locked="0"/>
    </xf>
    <xf numFmtId="0" fontId="3" fillId="0" borderId="4" xfId="0" applyFont="1" applyBorder="1" applyAlignment="1" applyProtection="1">
      <alignment horizontal="centerContinuous"/>
      <protection locked="0"/>
    </xf>
    <xf numFmtId="0" fontId="3" fillId="0" borderId="5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centerContinuous"/>
      <protection locked="0"/>
    </xf>
    <xf numFmtId="0" fontId="3" fillId="0" borderId="7" xfId="0" applyFont="1" applyBorder="1" applyAlignment="1" applyProtection="1">
      <alignment horizontal="centerContinuous" wrapText="1"/>
      <protection locked="0"/>
    </xf>
    <xf numFmtId="0" fontId="3" fillId="0" borderId="1" xfId="0" applyFont="1" applyBorder="1" applyAlignment="1" applyProtection="1">
      <alignment horizontal="centerContinuous" wrapText="1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Continuous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0" fontId="1" fillId="0" borderId="0" xfId="0" applyNumberFormat="1" applyFont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workbookViewId="0">
      <selection activeCell="N4" sqref="N4"/>
    </sheetView>
  </sheetViews>
  <sheetFormatPr defaultRowHeight="12.75" x14ac:dyDescent="0.2"/>
  <cols>
    <col min="1" max="1" width="5.7109375" customWidth="1"/>
    <col min="2" max="2" width="10.42578125" customWidth="1"/>
    <col min="3" max="3" width="45.140625" customWidth="1"/>
    <col min="4" max="7" width="7.7109375" customWidth="1"/>
    <col min="8" max="12" width="7.28515625" customWidth="1"/>
    <col min="16" max="16" width="10.85546875" customWidth="1"/>
    <col min="17" max="17" width="9.85546875" customWidth="1"/>
    <col min="18" max="18" width="13" customWidth="1"/>
  </cols>
  <sheetData>
    <row r="1" spans="1:19" ht="15.75" x14ac:dyDescent="0.25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x14ac:dyDescent="0.2">
      <c r="A2" s="5" t="s">
        <v>1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x14ac:dyDescent="0.2">
      <c r="A3" s="6" t="s">
        <v>2</v>
      </c>
      <c r="B3" s="6"/>
      <c r="C3" s="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x14ac:dyDescent="0.2">
      <c r="A4" s="6"/>
      <c r="B4" s="7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x14ac:dyDescent="0.2">
      <c r="A6" s="6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4"/>
      <c r="Q6" s="4"/>
      <c r="R6" s="4"/>
      <c r="S6" s="4"/>
    </row>
    <row r="8" spans="1:19" x14ac:dyDescent="0.2">
      <c r="A8" s="19" t="s">
        <v>3</v>
      </c>
      <c r="B8" s="21" t="s">
        <v>4</v>
      </c>
      <c r="C8" s="21" t="s">
        <v>5</v>
      </c>
      <c r="D8" s="21" t="s">
        <v>6</v>
      </c>
      <c r="E8" s="26"/>
      <c r="F8" s="26"/>
      <c r="G8" s="26"/>
      <c r="H8" s="23" t="s">
        <v>7</v>
      </c>
      <c r="I8" s="25"/>
      <c r="J8" s="25"/>
      <c r="K8" s="25"/>
      <c r="L8" s="24"/>
      <c r="M8" s="9" t="s">
        <v>8</v>
      </c>
      <c r="N8" s="23" t="s">
        <v>9</v>
      </c>
      <c r="O8" s="24"/>
      <c r="P8" s="21" t="s">
        <v>10</v>
      </c>
      <c r="Q8" s="19" t="s">
        <v>11</v>
      </c>
      <c r="R8" s="10" t="s">
        <v>12</v>
      </c>
    </row>
    <row r="9" spans="1:19" x14ac:dyDescent="0.2">
      <c r="A9" s="20"/>
      <c r="B9" s="22"/>
      <c r="C9" s="22"/>
      <c r="D9" s="27" t="s">
        <v>13</v>
      </c>
      <c r="E9" s="29" t="s">
        <v>14</v>
      </c>
      <c r="F9" s="29" t="s">
        <v>15</v>
      </c>
      <c r="G9" s="28" t="s">
        <v>16</v>
      </c>
      <c r="H9" s="9" t="s">
        <v>17</v>
      </c>
      <c r="I9" s="9" t="s">
        <v>14</v>
      </c>
      <c r="J9" s="9" t="s">
        <v>18</v>
      </c>
      <c r="K9" s="9" t="s">
        <v>19</v>
      </c>
      <c r="L9" s="9" t="s">
        <v>16</v>
      </c>
      <c r="M9" s="9"/>
      <c r="N9" s="9" t="s">
        <v>20</v>
      </c>
      <c r="O9" s="10" t="s">
        <v>21</v>
      </c>
      <c r="P9" s="22"/>
      <c r="Q9" s="20"/>
      <c r="R9" s="10"/>
    </row>
    <row r="10" spans="1:19" ht="15" x14ac:dyDescent="0.25">
      <c r="A10" s="18">
        <v>1</v>
      </c>
      <c r="B10" s="34">
        <v>23515044</v>
      </c>
      <c r="C10" s="1" t="s">
        <v>22</v>
      </c>
      <c r="D10" s="1">
        <v>40</v>
      </c>
      <c r="E10" s="1">
        <v>15</v>
      </c>
      <c r="F10" s="1">
        <v>15</v>
      </c>
      <c r="G10" s="1">
        <f>SUM(D10:F10)</f>
        <v>70</v>
      </c>
      <c r="H10" s="1">
        <v>12.5</v>
      </c>
      <c r="I10" s="1">
        <v>3</v>
      </c>
      <c r="J10" s="1">
        <v>0</v>
      </c>
      <c r="K10" s="1">
        <v>0</v>
      </c>
      <c r="L10" s="1">
        <f>SUM(H10:K10)</f>
        <v>15.5</v>
      </c>
      <c r="M10" s="11">
        <v>80</v>
      </c>
      <c r="N10" s="17" t="s">
        <v>23</v>
      </c>
      <c r="O10" s="17"/>
      <c r="P10" s="33">
        <v>10</v>
      </c>
      <c r="Q10" s="8">
        <f>0.35*G10+0.35*L10+0.2*M10+0.05*O10+0.05*((P10/13)*100)</f>
        <v>49.771153846153844</v>
      </c>
      <c r="R10" s="9" t="s">
        <v>49</v>
      </c>
    </row>
    <row r="11" spans="1:19" ht="15" x14ac:dyDescent="0.25">
      <c r="A11" s="18">
        <v>2</v>
      </c>
      <c r="B11" s="34">
        <v>23516003</v>
      </c>
      <c r="C11" s="1" t="s">
        <v>24</v>
      </c>
      <c r="D11" s="1">
        <v>40</v>
      </c>
      <c r="E11" s="1">
        <v>30</v>
      </c>
      <c r="F11" s="1">
        <v>30</v>
      </c>
      <c r="G11" s="1">
        <f>SUM(D11:F11)</f>
        <v>100</v>
      </c>
      <c r="H11" s="1">
        <v>25</v>
      </c>
      <c r="I11" s="1">
        <v>25</v>
      </c>
      <c r="J11" s="1">
        <v>25</v>
      </c>
      <c r="K11" s="1">
        <v>10</v>
      </c>
      <c r="L11" s="1">
        <f>SUM(H11:K11)</f>
        <v>85</v>
      </c>
      <c r="M11" s="11">
        <v>90</v>
      </c>
      <c r="N11" s="17" t="s">
        <v>25</v>
      </c>
      <c r="O11" s="18">
        <v>81</v>
      </c>
      <c r="P11" s="33">
        <v>13</v>
      </c>
      <c r="Q11" s="8">
        <f>0.35*G11+0.35*L11+0.2*M11+0.05*O11+0.05*((P11/13)*100)</f>
        <v>91.8</v>
      </c>
      <c r="R11" s="9" t="s">
        <v>25</v>
      </c>
    </row>
    <row r="12" spans="1:19" ht="15" x14ac:dyDescent="0.25">
      <c r="A12" s="18">
        <v>3</v>
      </c>
      <c r="B12" s="34">
        <v>23516008</v>
      </c>
      <c r="C12" s="1" t="s">
        <v>26</v>
      </c>
      <c r="D12" s="1">
        <v>40</v>
      </c>
      <c r="E12" s="1">
        <v>30</v>
      </c>
      <c r="F12" s="1">
        <v>30</v>
      </c>
      <c r="G12" s="1">
        <f>SUM(D12:F12)</f>
        <v>100</v>
      </c>
      <c r="H12" s="1">
        <v>25</v>
      </c>
      <c r="I12" s="1">
        <v>18</v>
      </c>
      <c r="J12" s="1">
        <v>25</v>
      </c>
      <c r="K12" s="1">
        <v>10</v>
      </c>
      <c r="L12" s="1">
        <f>SUM(H12:K12)</f>
        <v>78</v>
      </c>
      <c r="M12" s="11">
        <v>90</v>
      </c>
      <c r="N12" s="17" t="s">
        <v>25</v>
      </c>
      <c r="O12" s="18">
        <v>81</v>
      </c>
      <c r="P12" s="33">
        <v>12</v>
      </c>
      <c r="Q12" s="8">
        <f>0.35*G12+0.35*L12+0.2*M12+0.05*O12+0.05*((P12/13)*100)</f>
        <v>88.965384615384608</v>
      </c>
      <c r="R12" s="9" t="s">
        <v>25</v>
      </c>
    </row>
    <row r="13" spans="1:19" ht="15" x14ac:dyDescent="0.25">
      <c r="A13" s="18">
        <v>4</v>
      </c>
      <c r="B13" s="34">
        <v>23516012</v>
      </c>
      <c r="C13" s="1" t="s">
        <v>27</v>
      </c>
      <c r="D13" s="1">
        <v>30</v>
      </c>
      <c r="E13" s="1">
        <v>30</v>
      </c>
      <c r="F13" s="1">
        <v>20</v>
      </c>
      <c r="G13" s="1">
        <f>SUM(D13:F13)</f>
        <v>80</v>
      </c>
      <c r="H13" s="1">
        <v>25</v>
      </c>
      <c r="I13" s="1">
        <v>0</v>
      </c>
      <c r="J13" s="1">
        <v>25</v>
      </c>
      <c r="K13" s="1">
        <v>2</v>
      </c>
      <c r="L13" s="1">
        <f>SUM(H13:K13)</f>
        <v>52</v>
      </c>
      <c r="M13" s="11">
        <v>95</v>
      </c>
      <c r="N13" s="18" t="s">
        <v>28</v>
      </c>
      <c r="O13" s="18">
        <v>76</v>
      </c>
      <c r="P13" s="33">
        <v>13</v>
      </c>
      <c r="Q13" s="8">
        <f>0.35*G13+0.35*L13+0.2*M13+0.05*O13+0.05*((P13/13)*100)</f>
        <v>74</v>
      </c>
      <c r="R13" s="9" t="s">
        <v>28</v>
      </c>
    </row>
    <row r="14" spans="1:19" ht="15" x14ac:dyDescent="0.25">
      <c r="A14" s="18">
        <v>5</v>
      </c>
      <c r="B14" s="34">
        <v>23516055</v>
      </c>
      <c r="C14" s="1" t="s">
        <v>29</v>
      </c>
      <c r="D14" s="1">
        <v>40</v>
      </c>
      <c r="E14" s="1">
        <v>30</v>
      </c>
      <c r="F14" s="1">
        <v>20</v>
      </c>
      <c r="G14" s="1">
        <f>SUM(D14:F14)</f>
        <v>90</v>
      </c>
      <c r="H14" s="1">
        <v>25</v>
      </c>
      <c r="I14" s="1">
        <v>0</v>
      </c>
      <c r="J14" s="1">
        <v>25</v>
      </c>
      <c r="K14" s="1">
        <v>3</v>
      </c>
      <c r="L14" s="1">
        <f>SUM(H14:K14)</f>
        <v>53</v>
      </c>
      <c r="M14" s="11">
        <v>90</v>
      </c>
      <c r="N14" s="17" t="s">
        <v>28</v>
      </c>
      <c r="O14" s="18">
        <v>76</v>
      </c>
      <c r="P14" s="33">
        <v>11</v>
      </c>
      <c r="Q14" s="8">
        <f>0.35*G14+0.35*L14+0.2*M14+0.05*O14+0.05*((P14/13)*100)</f>
        <v>76.080769230769221</v>
      </c>
      <c r="R14" s="9" t="s">
        <v>28</v>
      </c>
    </row>
    <row r="15" spans="1:19" ht="15" x14ac:dyDescent="0.25">
      <c r="A15" s="18">
        <v>6</v>
      </c>
      <c r="B15" s="34">
        <v>23516058</v>
      </c>
      <c r="C15" s="1" t="s">
        <v>30</v>
      </c>
      <c r="D15" s="1">
        <v>40</v>
      </c>
      <c r="E15" s="1">
        <v>30</v>
      </c>
      <c r="F15" s="1">
        <v>10</v>
      </c>
      <c r="G15" s="1">
        <f>SUM(D15:F15)</f>
        <v>80</v>
      </c>
      <c r="H15" s="1">
        <v>24</v>
      </c>
      <c r="I15" s="1">
        <v>0</v>
      </c>
      <c r="J15" s="1">
        <v>19</v>
      </c>
      <c r="K15" s="1">
        <v>2</v>
      </c>
      <c r="L15" s="1">
        <f>SUM(H15:K15)</f>
        <v>45</v>
      </c>
      <c r="M15" s="11">
        <v>80</v>
      </c>
      <c r="N15" s="18" t="s">
        <v>31</v>
      </c>
      <c r="O15" s="18">
        <v>71</v>
      </c>
      <c r="P15" s="33">
        <v>11</v>
      </c>
      <c r="Q15" s="8">
        <f>0.35*G15+0.35*L15+0.2*M15+0.05*O15+0.05*((P15/13)*100)</f>
        <v>67.530769230769224</v>
      </c>
      <c r="R15" s="9" t="s">
        <v>31</v>
      </c>
    </row>
    <row r="16" spans="1:19" ht="15" x14ac:dyDescent="0.25">
      <c r="A16" s="18">
        <v>7</v>
      </c>
      <c r="B16" s="34">
        <v>23516065</v>
      </c>
      <c r="C16" s="1" t="s">
        <v>32</v>
      </c>
      <c r="D16" s="1">
        <v>40</v>
      </c>
      <c r="E16" s="1">
        <v>30</v>
      </c>
      <c r="F16" s="1">
        <v>20</v>
      </c>
      <c r="G16" s="1">
        <f>SUM(D16:F16)</f>
        <v>90</v>
      </c>
      <c r="H16" s="1">
        <v>22</v>
      </c>
      <c r="I16" s="1">
        <v>0</v>
      </c>
      <c r="J16" s="1">
        <v>17</v>
      </c>
      <c r="K16" s="1">
        <v>20</v>
      </c>
      <c r="L16" s="1">
        <f>SUM(H16:K16)</f>
        <v>59</v>
      </c>
      <c r="M16" s="11">
        <v>85</v>
      </c>
      <c r="N16" s="18" t="s">
        <v>28</v>
      </c>
      <c r="O16" s="18">
        <v>76</v>
      </c>
      <c r="P16" s="33">
        <v>13</v>
      </c>
      <c r="Q16" s="8">
        <f>0.35*G16+0.35*L16+0.2*M16+0.05*O16+0.05*((P16/13)*100)</f>
        <v>77.949999999999989</v>
      </c>
      <c r="R16" s="9" t="s">
        <v>25</v>
      </c>
    </row>
    <row r="17" spans="1:18" ht="15" x14ac:dyDescent="0.25">
      <c r="A17" s="18">
        <v>8</v>
      </c>
      <c r="B17" s="34">
        <v>23516069</v>
      </c>
      <c r="C17" s="35" t="s">
        <v>33</v>
      </c>
      <c r="D17" s="1">
        <v>40</v>
      </c>
      <c r="E17" s="1">
        <v>30</v>
      </c>
      <c r="F17" s="1">
        <v>10</v>
      </c>
      <c r="G17" s="1">
        <f>SUM(D17:F17)</f>
        <v>80</v>
      </c>
      <c r="H17" s="1">
        <v>22</v>
      </c>
      <c r="I17" s="1">
        <v>0</v>
      </c>
      <c r="J17" s="1">
        <v>11</v>
      </c>
      <c r="K17" s="1">
        <v>5</v>
      </c>
      <c r="L17" s="1">
        <f>SUM(H17:K17)</f>
        <v>38</v>
      </c>
      <c r="M17" s="11">
        <v>90</v>
      </c>
      <c r="N17" s="18" t="s">
        <v>31</v>
      </c>
      <c r="O17" s="18">
        <v>71</v>
      </c>
      <c r="P17" s="33">
        <v>13</v>
      </c>
      <c r="Q17" s="8">
        <f>0.35*G17+0.35*L17+0.2*M17+0.05*O17+0.05*((P17/13)*100)</f>
        <v>67.849999999999994</v>
      </c>
      <c r="R17" s="9" t="s">
        <v>31</v>
      </c>
    </row>
    <row r="18" spans="1:18" ht="15" x14ac:dyDescent="0.25">
      <c r="A18" s="18">
        <v>9</v>
      </c>
      <c r="B18" s="34">
        <v>23516075</v>
      </c>
      <c r="C18" s="1" t="s">
        <v>34</v>
      </c>
      <c r="D18" s="1">
        <v>40</v>
      </c>
      <c r="E18" s="1">
        <v>15</v>
      </c>
      <c r="F18" s="1">
        <v>15</v>
      </c>
      <c r="G18" s="1">
        <f>SUM(D18:F18)</f>
        <v>70</v>
      </c>
      <c r="H18" s="1">
        <v>25</v>
      </c>
      <c r="I18" s="1">
        <v>0</v>
      </c>
      <c r="J18" s="1">
        <v>22</v>
      </c>
      <c r="K18" s="1">
        <v>7</v>
      </c>
      <c r="L18" s="1">
        <f>SUM(H18:K18)</f>
        <v>54</v>
      </c>
      <c r="M18" s="11">
        <v>0</v>
      </c>
      <c r="N18" s="17" t="s">
        <v>23</v>
      </c>
      <c r="O18" s="18"/>
      <c r="P18" s="33">
        <v>9</v>
      </c>
      <c r="Q18" s="8">
        <f>0.35*G18+0.35*L18+0.2*M18+0.05*O18+0.05*((P18/13)*100)</f>
        <v>46.861538461538458</v>
      </c>
      <c r="R18" s="9" t="s">
        <v>49</v>
      </c>
    </row>
    <row r="19" spans="1:18" ht="15" x14ac:dyDescent="0.25">
      <c r="A19" s="12"/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5"/>
      <c r="Q19" s="15"/>
      <c r="R19" s="16"/>
    </row>
    <row r="21" spans="1:18" x14ac:dyDescent="0.2">
      <c r="A21" s="36"/>
      <c r="B21" s="31"/>
      <c r="C21" s="31"/>
      <c r="D21" s="31"/>
      <c r="E21" s="31"/>
      <c r="F21" s="31"/>
      <c r="G21" s="31"/>
      <c r="H21" s="37"/>
      <c r="I21" s="37"/>
    </row>
    <row r="22" spans="1:18" x14ac:dyDescent="0.2">
      <c r="A22" s="36"/>
      <c r="B22" s="31"/>
      <c r="C22" s="31"/>
      <c r="D22" s="31"/>
      <c r="E22" s="31"/>
      <c r="F22" s="31"/>
      <c r="G22" s="31"/>
      <c r="H22" s="37"/>
      <c r="I22" s="37"/>
    </row>
    <row r="23" spans="1:18" x14ac:dyDescent="0.2">
      <c r="A23" s="36"/>
      <c r="B23" s="31"/>
      <c r="C23" s="31"/>
      <c r="D23" s="31"/>
      <c r="E23" s="31"/>
      <c r="F23" s="31"/>
      <c r="G23" s="31"/>
      <c r="H23" s="37"/>
      <c r="I23" s="37"/>
    </row>
    <row r="24" spans="1:18" x14ac:dyDescent="0.2">
      <c r="A24" s="36"/>
      <c r="B24" s="31"/>
      <c r="C24" s="31"/>
      <c r="D24" s="31"/>
      <c r="E24" s="31"/>
      <c r="F24" s="31"/>
      <c r="G24" s="31"/>
      <c r="H24" s="37"/>
      <c r="I24" s="37"/>
    </row>
    <row r="25" spans="1:18" x14ac:dyDescent="0.2">
      <c r="A25" s="36"/>
      <c r="B25" s="31"/>
      <c r="C25" s="31"/>
      <c r="D25" s="31"/>
      <c r="E25" s="31"/>
      <c r="F25" s="31"/>
      <c r="G25" s="31"/>
      <c r="H25" s="37"/>
      <c r="I25" s="37"/>
    </row>
    <row r="26" spans="1:18" x14ac:dyDescent="0.2">
      <c r="A26" s="36"/>
      <c r="B26" s="31"/>
      <c r="C26" s="31"/>
      <c r="D26" s="31"/>
      <c r="E26" s="31"/>
      <c r="F26" s="31"/>
      <c r="G26" s="31"/>
      <c r="H26" s="37"/>
      <c r="I26" s="37"/>
    </row>
    <row r="27" spans="1:18" x14ac:dyDescent="0.2">
      <c r="A27" s="36"/>
      <c r="B27" s="31"/>
      <c r="C27" s="31"/>
      <c r="D27" s="31"/>
      <c r="E27" s="31"/>
      <c r="F27" s="31"/>
      <c r="G27" s="31"/>
      <c r="H27" s="37"/>
      <c r="I27" s="37"/>
    </row>
    <row r="28" spans="1:18" x14ac:dyDescent="0.2">
      <c r="A28" s="36"/>
      <c r="B28" s="31"/>
      <c r="C28" s="31"/>
      <c r="D28" s="31"/>
      <c r="E28" s="31"/>
      <c r="F28" s="31"/>
      <c r="G28" s="31"/>
      <c r="H28" s="37"/>
      <c r="I28" s="37"/>
    </row>
    <row r="29" spans="1:18" x14ac:dyDescent="0.2">
      <c r="A29" s="36"/>
      <c r="B29" s="31"/>
      <c r="C29" s="31"/>
      <c r="D29" s="31"/>
      <c r="E29" s="31"/>
      <c r="F29" s="31"/>
      <c r="G29" s="31"/>
      <c r="H29" s="37"/>
      <c r="I29" s="37"/>
    </row>
    <row r="30" spans="1:18" x14ac:dyDescent="0.2">
      <c r="A30" s="12"/>
      <c r="B30" s="12"/>
      <c r="C30" s="12"/>
      <c r="D30" s="12"/>
    </row>
    <row r="31" spans="1:18" x14ac:dyDescent="0.2">
      <c r="A31" s="12"/>
      <c r="B31" s="12"/>
      <c r="C31" s="12"/>
      <c r="D31" s="12"/>
    </row>
    <row r="32" spans="1:18" x14ac:dyDescent="0.2">
      <c r="A32" s="12"/>
      <c r="B32" s="12"/>
      <c r="C32" s="12"/>
      <c r="D32" s="12"/>
    </row>
    <row r="33" spans="1:4" x14ac:dyDescent="0.2">
      <c r="A33" s="12"/>
      <c r="B33" s="12"/>
      <c r="C33" s="12"/>
      <c r="D33" s="12"/>
    </row>
  </sheetData>
  <sortState ref="A10:R18">
    <sortCondition ref="A10:A18"/>
  </sortState>
  <printOptions gridLinesSet="0"/>
  <pageMargins left="0.75" right="0.75" top="1" bottom="1" header="0.5" footer="0.5"/>
  <pageSetup scale="9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D1" sqref="D1:D12"/>
    </sheetView>
  </sheetViews>
  <sheetFormatPr defaultRowHeight="12.75" x14ac:dyDescent="0.2"/>
  <sheetData>
    <row r="1" spans="1:32" ht="51" x14ac:dyDescent="0.2">
      <c r="A1" s="30">
        <v>1</v>
      </c>
      <c r="B1" s="31">
        <v>13512068</v>
      </c>
      <c r="C1" s="31" t="s">
        <v>35</v>
      </c>
      <c r="D1" s="30">
        <v>12</v>
      </c>
      <c r="E1" s="30" t="s">
        <v>36</v>
      </c>
      <c r="F1" s="30" t="s">
        <v>36</v>
      </c>
      <c r="G1" s="30" t="s">
        <v>36</v>
      </c>
      <c r="H1" s="30" t="s">
        <v>36</v>
      </c>
      <c r="I1" s="30" t="s">
        <v>36</v>
      </c>
      <c r="J1" s="30" t="s">
        <v>36</v>
      </c>
      <c r="K1" s="30" t="s">
        <v>37</v>
      </c>
      <c r="L1" s="30" t="s">
        <v>36</v>
      </c>
      <c r="M1" s="30" t="s">
        <v>36</v>
      </c>
      <c r="N1" s="30" t="s">
        <v>36</v>
      </c>
      <c r="O1" s="30" t="s">
        <v>36</v>
      </c>
      <c r="P1" s="30" t="s">
        <v>36</v>
      </c>
      <c r="Q1" s="30" t="s">
        <v>36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ht="38.25" x14ac:dyDescent="0.2">
      <c r="A2" s="30">
        <v>2</v>
      </c>
      <c r="B2" s="31">
        <v>23515007</v>
      </c>
      <c r="C2" s="31" t="s">
        <v>38</v>
      </c>
      <c r="D2" s="30">
        <v>10</v>
      </c>
      <c r="E2" s="30" t="s">
        <v>36</v>
      </c>
      <c r="F2" s="30" t="s">
        <v>36</v>
      </c>
      <c r="G2" s="30" t="s">
        <v>36</v>
      </c>
      <c r="H2" s="30" t="s">
        <v>36</v>
      </c>
      <c r="I2" s="30" t="s">
        <v>36</v>
      </c>
      <c r="J2" s="30" t="s">
        <v>37</v>
      </c>
      <c r="K2" s="30" t="s">
        <v>37</v>
      </c>
      <c r="L2" s="30" t="s">
        <v>36</v>
      </c>
      <c r="M2" s="30" t="s">
        <v>36</v>
      </c>
      <c r="N2" s="30" t="s">
        <v>36</v>
      </c>
      <c r="O2" s="30" t="s">
        <v>37</v>
      </c>
      <c r="P2" s="30" t="s">
        <v>36</v>
      </c>
      <c r="Q2" s="30" t="s">
        <v>36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ht="25.5" x14ac:dyDescent="0.2">
      <c r="A3" s="30">
        <v>3</v>
      </c>
      <c r="B3" s="31">
        <v>23515009</v>
      </c>
      <c r="C3" s="31" t="s">
        <v>39</v>
      </c>
      <c r="D3" s="30">
        <v>12</v>
      </c>
      <c r="E3" s="30" t="s">
        <v>36</v>
      </c>
      <c r="F3" s="30" t="s">
        <v>37</v>
      </c>
      <c r="G3" s="30" t="s">
        <v>36</v>
      </c>
      <c r="H3" s="30" t="s">
        <v>36</v>
      </c>
      <c r="I3" s="30" t="s">
        <v>36</v>
      </c>
      <c r="J3" s="30" t="s">
        <v>36</v>
      </c>
      <c r="K3" s="30" t="s">
        <v>36</v>
      </c>
      <c r="L3" s="30" t="s">
        <v>36</v>
      </c>
      <c r="M3" s="30" t="s">
        <v>36</v>
      </c>
      <c r="N3" s="30" t="s">
        <v>36</v>
      </c>
      <c r="O3" s="30" t="s">
        <v>36</v>
      </c>
      <c r="P3" s="30" t="s">
        <v>36</v>
      </c>
      <c r="Q3" s="30" t="s">
        <v>36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ht="25.5" x14ac:dyDescent="0.2">
      <c r="A4" s="30">
        <v>4</v>
      </c>
      <c r="B4" s="31">
        <v>23515015</v>
      </c>
      <c r="C4" s="31" t="s">
        <v>40</v>
      </c>
      <c r="D4" s="30">
        <v>11</v>
      </c>
      <c r="E4" s="30" t="s">
        <v>36</v>
      </c>
      <c r="F4" s="30" t="s">
        <v>36</v>
      </c>
      <c r="G4" s="30" t="s">
        <v>37</v>
      </c>
      <c r="H4" s="30" t="s">
        <v>36</v>
      </c>
      <c r="I4" s="30" t="s">
        <v>37</v>
      </c>
      <c r="J4" s="30" t="s">
        <v>36</v>
      </c>
      <c r="K4" s="30" t="s">
        <v>36</v>
      </c>
      <c r="L4" s="30" t="s">
        <v>36</v>
      </c>
      <c r="M4" s="30" t="s">
        <v>36</v>
      </c>
      <c r="N4" s="30" t="s">
        <v>36</v>
      </c>
      <c r="O4" s="30" t="s">
        <v>36</v>
      </c>
      <c r="P4" s="30" t="s">
        <v>36</v>
      </c>
      <c r="Q4" s="30" t="s">
        <v>36</v>
      </c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1:32" ht="51" x14ac:dyDescent="0.2">
      <c r="A5" s="30">
        <v>5</v>
      </c>
      <c r="B5" s="31">
        <v>23515019</v>
      </c>
      <c r="C5" s="31" t="s">
        <v>41</v>
      </c>
      <c r="D5" s="30">
        <v>12</v>
      </c>
      <c r="E5" s="30" t="s">
        <v>36</v>
      </c>
      <c r="F5" s="30" t="s">
        <v>36</v>
      </c>
      <c r="G5" s="30" t="s">
        <v>36</v>
      </c>
      <c r="H5" s="30" t="s">
        <v>36</v>
      </c>
      <c r="I5" s="30" t="s">
        <v>36</v>
      </c>
      <c r="J5" s="30" t="s">
        <v>36</v>
      </c>
      <c r="K5" s="30" t="s">
        <v>36</v>
      </c>
      <c r="L5" s="30" t="s">
        <v>36</v>
      </c>
      <c r="M5" s="30" t="s">
        <v>37</v>
      </c>
      <c r="N5" s="30" t="s">
        <v>36</v>
      </c>
      <c r="O5" s="30" t="s">
        <v>36</v>
      </c>
      <c r="P5" s="30" t="s">
        <v>36</v>
      </c>
      <c r="Q5" s="30" t="s">
        <v>36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ht="25.5" x14ac:dyDescent="0.2">
      <c r="A6" s="30">
        <v>6</v>
      </c>
      <c r="B6" s="31">
        <v>23515025</v>
      </c>
      <c r="C6" s="31" t="s">
        <v>42</v>
      </c>
      <c r="D6" s="30">
        <v>12</v>
      </c>
      <c r="E6" s="30" t="s">
        <v>36</v>
      </c>
      <c r="F6" s="30" t="s">
        <v>36</v>
      </c>
      <c r="G6" s="30" t="s">
        <v>36</v>
      </c>
      <c r="H6" s="30" t="s">
        <v>36</v>
      </c>
      <c r="I6" s="30" t="s">
        <v>36</v>
      </c>
      <c r="J6" s="30" t="s">
        <v>36</v>
      </c>
      <c r="K6" s="30" t="s">
        <v>37</v>
      </c>
      <c r="L6" s="30" t="s">
        <v>36</v>
      </c>
      <c r="M6" s="30" t="s">
        <v>36</v>
      </c>
      <c r="N6" s="30" t="s">
        <v>36</v>
      </c>
      <c r="O6" s="30" t="s">
        <v>36</v>
      </c>
      <c r="P6" s="30" t="s">
        <v>36</v>
      </c>
      <c r="Q6" s="30" t="s">
        <v>36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ht="38.25" x14ac:dyDescent="0.2">
      <c r="A7" s="30">
        <v>7</v>
      </c>
      <c r="B7" s="31">
        <v>23515027</v>
      </c>
      <c r="C7" s="31" t="s">
        <v>43</v>
      </c>
      <c r="D7" s="30">
        <v>9</v>
      </c>
      <c r="E7" s="30" t="s">
        <v>36</v>
      </c>
      <c r="F7" s="30" t="s">
        <v>36</v>
      </c>
      <c r="G7" s="30" t="s">
        <v>36</v>
      </c>
      <c r="H7" s="30" t="s">
        <v>37</v>
      </c>
      <c r="I7" s="30" t="s">
        <v>36</v>
      </c>
      <c r="J7" s="30" t="s">
        <v>36</v>
      </c>
      <c r="K7" s="30" t="s">
        <v>37</v>
      </c>
      <c r="L7" s="30" t="s">
        <v>36</v>
      </c>
      <c r="M7" s="30" t="s">
        <v>37</v>
      </c>
      <c r="N7" s="30" t="s">
        <v>37</v>
      </c>
      <c r="O7" s="30" t="s">
        <v>36</v>
      </c>
      <c r="P7" s="30" t="s">
        <v>36</v>
      </c>
      <c r="Q7" s="30" t="s">
        <v>36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</row>
    <row r="8" spans="1:32" ht="38.25" x14ac:dyDescent="0.2">
      <c r="A8" s="30">
        <v>8</v>
      </c>
      <c r="B8" s="31">
        <v>23515029</v>
      </c>
      <c r="C8" s="31" t="s">
        <v>44</v>
      </c>
      <c r="D8" s="30">
        <v>11</v>
      </c>
      <c r="E8" s="30" t="s">
        <v>36</v>
      </c>
      <c r="F8" s="30" t="s">
        <v>36</v>
      </c>
      <c r="G8" s="30" t="s">
        <v>36</v>
      </c>
      <c r="H8" s="30" t="s">
        <v>36</v>
      </c>
      <c r="I8" s="30" t="s">
        <v>36</v>
      </c>
      <c r="J8" s="30" t="s">
        <v>36</v>
      </c>
      <c r="K8" s="30" t="s">
        <v>37</v>
      </c>
      <c r="L8" s="30" t="s">
        <v>36</v>
      </c>
      <c r="M8" s="30" t="s">
        <v>36</v>
      </c>
      <c r="N8" s="30" t="s">
        <v>36</v>
      </c>
      <c r="O8" s="30" t="s">
        <v>37</v>
      </c>
      <c r="P8" s="30" t="s">
        <v>36</v>
      </c>
      <c r="Q8" s="30" t="s">
        <v>36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:32" ht="25.5" x14ac:dyDescent="0.2">
      <c r="A9" s="30">
        <v>9</v>
      </c>
      <c r="B9" s="31">
        <v>23515038</v>
      </c>
      <c r="C9" s="31" t="s">
        <v>45</v>
      </c>
      <c r="D9" s="30">
        <v>12</v>
      </c>
      <c r="E9" s="30" t="s">
        <v>36</v>
      </c>
      <c r="F9" s="30" t="s">
        <v>37</v>
      </c>
      <c r="G9" s="30" t="s">
        <v>36</v>
      </c>
      <c r="H9" s="30" t="s">
        <v>36</v>
      </c>
      <c r="I9" s="30" t="s">
        <v>36</v>
      </c>
      <c r="J9" s="30" t="s">
        <v>36</v>
      </c>
      <c r="K9" s="30" t="s">
        <v>36</v>
      </c>
      <c r="L9" s="30" t="s">
        <v>36</v>
      </c>
      <c r="M9" s="30" t="s">
        <v>36</v>
      </c>
      <c r="N9" s="30" t="s">
        <v>36</v>
      </c>
      <c r="O9" s="30" t="s">
        <v>36</v>
      </c>
      <c r="P9" s="30" t="s">
        <v>36</v>
      </c>
      <c r="Q9" s="30" t="s">
        <v>36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:32" ht="38.25" x14ac:dyDescent="0.2">
      <c r="A10" s="30">
        <v>10</v>
      </c>
      <c r="B10" s="31">
        <v>23515050</v>
      </c>
      <c r="C10" s="31" t="s">
        <v>46</v>
      </c>
      <c r="D10" s="30">
        <v>8</v>
      </c>
      <c r="E10" s="30" t="s">
        <v>36</v>
      </c>
      <c r="F10" s="30" t="s">
        <v>37</v>
      </c>
      <c r="G10" s="30" t="s">
        <v>36</v>
      </c>
      <c r="H10" s="30" t="s">
        <v>36</v>
      </c>
      <c r="I10" s="30" t="s">
        <v>36</v>
      </c>
      <c r="J10" s="30" t="s">
        <v>37</v>
      </c>
      <c r="K10" s="30" t="s">
        <v>36</v>
      </c>
      <c r="L10" s="30" t="s">
        <v>37</v>
      </c>
      <c r="M10" s="30" t="s">
        <v>37</v>
      </c>
      <c r="N10" s="30" t="s">
        <v>36</v>
      </c>
      <c r="O10" s="30" t="s">
        <v>36</v>
      </c>
      <c r="P10" s="30" t="s">
        <v>37</v>
      </c>
      <c r="Q10" s="30" t="s">
        <v>36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ht="38.25" x14ac:dyDescent="0.2">
      <c r="A11" s="30">
        <v>11</v>
      </c>
      <c r="B11" s="31">
        <v>23515053</v>
      </c>
      <c r="C11" s="31" t="s">
        <v>47</v>
      </c>
      <c r="D11" s="30">
        <v>6</v>
      </c>
      <c r="E11" s="30" t="s">
        <v>37</v>
      </c>
      <c r="F11" s="30" t="s">
        <v>37</v>
      </c>
      <c r="G11" s="30" t="s">
        <v>36</v>
      </c>
      <c r="H11" s="30" t="s">
        <v>36</v>
      </c>
      <c r="I11" s="30" t="s">
        <v>37</v>
      </c>
      <c r="J11" s="30" t="s">
        <v>37</v>
      </c>
      <c r="K11" s="30" t="s">
        <v>37</v>
      </c>
      <c r="L11" s="30" t="s">
        <v>36</v>
      </c>
      <c r="M11" s="30" t="s">
        <v>36</v>
      </c>
      <c r="N11" s="30" t="s">
        <v>36</v>
      </c>
      <c r="O11" s="30" t="s">
        <v>37</v>
      </c>
      <c r="P11" s="30" t="s">
        <v>37</v>
      </c>
      <c r="Q11" s="30" t="s">
        <v>36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2" ht="38.25" x14ac:dyDescent="0.2">
      <c r="A12" s="30">
        <v>12</v>
      </c>
      <c r="B12" s="31">
        <v>23515074</v>
      </c>
      <c r="C12" s="31" t="s">
        <v>48</v>
      </c>
      <c r="D12" s="30">
        <v>8</v>
      </c>
      <c r="E12" s="30" t="s">
        <v>37</v>
      </c>
      <c r="F12" s="30" t="s">
        <v>37</v>
      </c>
      <c r="G12" s="30" t="s">
        <v>36</v>
      </c>
      <c r="H12" s="30" t="s">
        <v>36</v>
      </c>
      <c r="I12" s="30" t="s">
        <v>36</v>
      </c>
      <c r="J12" s="30" t="s">
        <v>36</v>
      </c>
      <c r="K12" s="30" t="s">
        <v>36</v>
      </c>
      <c r="L12" s="30" t="s">
        <v>37</v>
      </c>
      <c r="M12" s="30" t="s">
        <v>37</v>
      </c>
      <c r="N12" s="30" t="s">
        <v>36</v>
      </c>
      <c r="O12" s="30" t="s">
        <v>36</v>
      </c>
      <c r="P12" s="30" t="s">
        <v>37</v>
      </c>
      <c r="Q12" s="30" t="s">
        <v>36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rinaldi-irk</dc:creator>
  <cp:lastModifiedBy>rinaldi-irk</cp:lastModifiedBy>
  <cp:lastPrinted>2012-05-28T03:27:19Z</cp:lastPrinted>
  <dcterms:created xsi:type="dcterms:W3CDTF">2012-05-16T09:34:35Z</dcterms:created>
  <dcterms:modified xsi:type="dcterms:W3CDTF">2017-05-26T04:17:37Z</dcterms:modified>
</cp:coreProperties>
</file>