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Dataku\ImageWeb\Kriptografi\2018-2019\"/>
    </mc:Choice>
  </mc:AlternateContent>
  <bookViews>
    <workbookView xWindow="0" yWindow="0" windowWidth="24000" windowHeight="9735"/>
  </bookViews>
  <sheets>
    <sheet name="IF4020-01" sheetId="1" r:id="rId1"/>
  </sheets>
  <calcPr calcId="152511"/>
</workbook>
</file>

<file path=xl/calcChain.xml><?xml version="1.0" encoding="utf-8"?>
<calcChain xmlns="http://schemas.openxmlformats.org/spreadsheetml/2006/main">
  <c r="O41" i="1" l="1"/>
  <c r="O40" i="1"/>
  <c r="O33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O15" i="1" s="1"/>
  <c r="K14" i="1"/>
  <c r="K13" i="1"/>
  <c r="K12" i="1"/>
  <c r="H45" i="1"/>
  <c r="O45" i="1" s="1"/>
  <c r="H44" i="1"/>
  <c r="H43" i="1"/>
  <c r="H42" i="1"/>
  <c r="O42" i="1" s="1"/>
  <c r="H41" i="1"/>
  <c r="H40" i="1"/>
  <c r="H39" i="1"/>
  <c r="O39" i="1" s="1"/>
  <c r="H38" i="1"/>
  <c r="O38" i="1" s="1"/>
  <c r="H37" i="1"/>
  <c r="O37" i="1" s="1"/>
  <c r="H36" i="1"/>
  <c r="H35" i="1"/>
  <c r="H34" i="1"/>
  <c r="O34" i="1" s="1"/>
  <c r="H33" i="1"/>
  <c r="H32" i="1"/>
  <c r="O32" i="1" s="1"/>
  <c r="H31" i="1"/>
  <c r="O31" i="1" s="1"/>
  <c r="H30" i="1"/>
  <c r="O30" i="1" s="1"/>
  <c r="H29" i="1"/>
  <c r="O29" i="1" s="1"/>
  <c r="H28" i="1"/>
  <c r="H27" i="1"/>
  <c r="H26" i="1"/>
  <c r="O26" i="1" s="1"/>
  <c r="H25" i="1"/>
  <c r="O25" i="1" s="1"/>
  <c r="H24" i="1"/>
  <c r="O24" i="1" s="1"/>
  <c r="H23" i="1"/>
  <c r="O23" i="1" s="1"/>
  <c r="H22" i="1"/>
  <c r="H21" i="1"/>
  <c r="O21" i="1" s="1"/>
  <c r="H20" i="1"/>
  <c r="H19" i="1"/>
  <c r="H18" i="1"/>
  <c r="H17" i="1"/>
  <c r="O17" i="1" s="1"/>
  <c r="H16" i="1"/>
  <c r="O16" i="1" s="1"/>
  <c r="H14" i="1"/>
  <c r="H13" i="1"/>
  <c r="H12" i="1"/>
  <c r="O12" i="1" s="1"/>
  <c r="O18" i="1" l="1"/>
  <c r="O22" i="1"/>
  <c r="O14" i="1"/>
  <c r="O13" i="1"/>
  <c r="O19" i="1"/>
  <c r="O27" i="1"/>
  <c r="O35" i="1"/>
  <c r="O43" i="1"/>
  <c r="O20" i="1"/>
  <c r="O28" i="1"/>
  <c r="O36" i="1"/>
  <c r="O44" i="1"/>
</calcChain>
</file>

<file path=xl/comments1.xml><?xml version="1.0" encoding="utf-8"?>
<comments xmlns="http://schemas.openxmlformats.org/spreadsheetml/2006/main">
  <authors>
    <author/>
  </authors>
  <commentList>
    <comment ref="F12" authorId="0" shapeId="0">
      <text>
        <r>
          <rPr>
            <sz val="10"/>
            <color rgb="FF000000"/>
            <rFont val="Arial"/>
            <family val="2"/>
          </rPr>
          <t>Tidak mengumpulkan</t>
        </r>
      </text>
    </comment>
    <comment ref="F22" authorId="0" shapeId="0">
      <text>
        <r>
          <rPr>
            <sz val="10"/>
            <color rgb="FF000000"/>
            <rFont val="Arial"/>
            <family val="2"/>
          </rPr>
          <t>Tidak mengumpulkan</t>
        </r>
      </text>
    </comment>
    <comment ref="E26" authorId="0" shapeId="0">
      <text>
        <r>
          <rPr>
            <sz val="10"/>
            <color rgb="FF000000"/>
            <rFont val="Arial"/>
            <family val="2"/>
          </rPr>
          <t>Tidak mengumpulkan</t>
        </r>
      </text>
    </comment>
  </commentList>
</comments>
</file>

<file path=xl/sharedStrings.xml><?xml version="1.0" encoding="utf-8"?>
<sst xmlns="http://schemas.openxmlformats.org/spreadsheetml/2006/main" count="194" uniqueCount="67">
  <si>
    <t xml:space="preserve"> </t>
  </si>
  <si>
    <t>Nursyahrina</t>
  </si>
  <si>
    <t>Richard Wellianto</t>
  </si>
  <si>
    <t>Ahmad Fajar P</t>
  </si>
  <si>
    <t>Husnulzaki Wibisono Haryadi</t>
  </si>
  <si>
    <t>Muhammad Rizki Duwinanto</t>
  </si>
  <si>
    <t>Mokhammad Ferdi Ghozali</t>
  </si>
  <si>
    <t>Kevin Erdiza Yogatama</t>
  </si>
  <si>
    <t>Mahdiar Naufal</t>
  </si>
  <si>
    <t>Radiyya Dwisaputra</t>
  </si>
  <si>
    <t>Achmad Fahrurrozi Maskur</t>
  </si>
  <si>
    <t>Leo Lambarita Nadeak</t>
  </si>
  <si>
    <t>Muhammad Umar Fariz Tumbuan</t>
  </si>
  <si>
    <t>Daniel Pintara</t>
  </si>
  <si>
    <t>Luthfi Fadillah</t>
  </si>
  <si>
    <t>Marvin Jerremy Budiman</t>
  </si>
  <si>
    <t>Muhammad Treza Nolandra</t>
  </si>
  <si>
    <t>Rahmad Yesa Surya</t>
  </si>
  <si>
    <t>Diki Ardian Wirasandi</t>
  </si>
  <si>
    <t>Richard Matthew</t>
  </si>
  <si>
    <t>Dery Rahman Ahaddienata</t>
  </si>
  <si>
    <t>Aya Aurora Rimbamorani</t>
  </si>
  <si>
    <t>Aulia Ichsan Rifkyano</t>
  </si>
  <si>
    <t>Azis Adi Kuncoro</t>
  </si>
  <si>
    <t>Lazuardi Firdaus</t>
  </si>
  <si>
    <t>Rizki Alif Salman Alfarisy</t>
  </si>
  <si>
    <t>Jonathan Alvaro</t>
  </si>
  <si>
    <t>Abner Adhiwijna</t>
  </si>
  <si>
    <t>Hani'ah Wafa</t>
  </si>
  <si>
    <t>Dinda Yora Islami</t>
  </si>
  <si>
    <t>Christian Kevin</t>
  </si>
  <si>
    <t>Dandy Arif Rahman</t>
  </si>
  <si>
    <t>Ahmad Faishol Huda</t>
  </si>
  <si>
    <t>I Kadek Yuda Budipratama Giri</t>
  </si>
  <si>
    <t>Intan Nurjanah</t>
  </si>
  <si>
    <t>Prodi Teknik Informatika</t>
  </si>
  <si>
    <t>Sekolah Teknik Elektro dan Informatika - ITB</t>
  </si>
  <si>
    <t>Dosen: Rinaldi Munir</t>
  </si>
  <si>
    <t>Nilai Akhir IF4020 Kriptografi Sem II-2018/2019</t>
  </si>
  <si>
    <t>Asisten:  Felix Limanta, Roland Hartanto</t>
  </si>
  <si>
    <t>No.</t>
  </si>
  <si>
    <t>N I M</t>
  </si>
  <si>
    <t>Nama</t>
  </si>
  <si>
    <t>Makalah 1</t>
  </si>
  <si>
    <t>Tucil 1</t>
  </si>
  <si>
    <t>Tucil 2</t>
  </si>
  <si>
    <t>Tucil 3</t>
  </si>
  <si>
    <t>Tubes 1</t>
  </si>
  <si>
    <t>Tubes 2</t>
  </si>
  <si>
    <t>Makalah 2</t>
  </si>
  <si>
    <t>Kehadiran</t>
  </si>
  <si>
    <t>Nilai Akhir</t>
  </si>
  <si>
    <t>Indeks</t>
  </si>
  <si>
    <t>Indeks*)</t>
  </si>
  <si>
    <t>AB</t>
  </si>
  <si>
    <t>B</t>
  </si>
  <si>
    <t>C</t>
  </si>
  <si>
    <t>A</t>
  </si>
  <si>
    <t xml:space="preserve">A </t>
  </si>
  <si>
    <t>Nilai Makalah 2</t>
  </si>
  <si>
    <t>Bobot penilaian: Nilai Akhir = 25% Rata-rata Tucil + 30% Rata-rata Tubes + 20% (Makalah_1/4.00 * 100)  + 20% (Makalah_2/4.00 * 100) + 5% (Jumlah Kehadiran/25)*100</t>
  </si>
  <si>
    <t>Rerata Tucil</t>
  </si>
  <si>
    <t>Rerata Tubes</t>
  </si>
  <si>
    <t>D</t>
  </si>
  <si>
    <t>BC</t>
  </si>
  <si>
    <t>E</t>
  </si>
  <si>
    <t>Keterangan: *) Indeks setelah dikurangi satu tingkat karena kehadiran kurang dari 80%. Jumlah kehadiran minimal 20 kali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</si>
</sst>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1" fontId="3" fillId="3" borderId="4" xfId="0" applyNumberFormat="1" applyFont="1" applyFill="1" applyBorder="1" applyAlignment="1">
      <alignment horizontal="right" vertical="center" wrapText="1"/>
    </xf>
    <xf numFmtId="1" fontId="3" fillId="4" borderId="4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" fontId="3" fillId="3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5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tabSelected="1" topLeftCell="A9" workbookViewId="0">
      <selection activeCell="L17" sqref="L17"/>
    </sheetView>
  </sheetViews>
  <sheetFormatPr defaultRowHeight="15" x14ac:dyDescent="0.25"/>
  <cols>
    <col min="1" max="1" width="4.28515625" customWidth="1"/>
    <col min="3" max="3" width="35.28515625" bestFit="1" customWidth="1"/>
    <col min="4" max="4" width="10.42578125" customWidth="1"/>
    <col min="13" max="13" width="10.42578125" customWidth="1"/>
    <col min="15" max="15" width="11.28515625" customWidth="1"/>
    <col min="18" max="18" width="39.5703125" customWidth="1"/>
    <col min="19" max="19" width="9.140625" customWidth="1"/>
    <col min="20" max="20" width="6.42578125" customWidth="1"/>
  </cols>
  <sheetData>
    <row r="1" spans="1:20" ht="15.75" x14ac:dyDescent="0.25">
      <c r="A1" s="2" t="s">
        <v>38</v>
      </c>
      <c r="B1" s="2"/>
      <c r="C1" s="2"/>
    </row>
    <row r="2" spans="1:20" x14ac:dyDescent="0.25">
      <c r="A2" t="s">
        <v>35</v>
      </c>
    </row>
    <row r="3" spans="1:20" x14ac:dyDescent="0.25">
      <c r="A3" t="s">
        <v>36</v>
      </c>
    </row>
    <row r="5" spans="1:20" x14ac:dyDescent="0.25">
      <c r="A5" t="s">
        <v>37</v>
      </c>
    </row>
    <row r="6" spans="1:20" x14ac:dyDescent="0.25">
      <c r="A6" t="s">
        <v>39</v>
      </c>
    </row>
    <row r="8" spans="1:20" x14ac:dyDescent="0.25">
      <c r="A8" s="12" t="s">
        <v>60</v>
      </c>
    </row>
    <row r="10" spans="1:20" x14ac:dyDescent="0.25">
      <c r="A10" t="s">
        <v>0</v>
      </c>
    </row>
    <row r="11" spans="1:20" ht="30" x14ac:dyDescent="0.25">
      <c r="A11" s="3" t="s">
        <v>40</v>
      </c>
      <c r="B11" s="3" t="s">
        <v>41</v>
      </c>
      <c r="C11" s="3" t="s">
        <v>42</v>
      </c>
      <c r="D11" s="4" t="s">
        <v>43</v>
      </c>
      <c r="E11" s="4" t="s">
        <v>44</v>
      </c>
      <c r="F11" s="4" t="s">
        <v>45</v>
      </c>
      <c r="G11" s="4" t="s">
        <v>46</v>
      </c>
      <c r="H11" s="8" t="s">
        <v>61</v>
      </c>
      <c r="I11" s="4" t="s">
        <v>47</v>
      </c>
      <c r="J11" s="4" t="s">
        <v>48</v>
      </c>
      <c r="K11" s="14" t="s">
        <v>62</v>
      </c>
      <c r="L11" s="9" t="s">
        <v>49</v>
      </c>
      <c r="M11" s="11" t="s">
        <v>59</v>
      </c>
      <c r="N11" s="4" t="s">
        <v>50</v>
      </c>
      <c r="O11" s="4" t="s">
        <v>51</v>
      </c>
      <c r="P11" s="4" t="s">
        <v>52</v>
      </c>
      <c r="Q11" s="4" t="s">
        <v>53</v>
      </c>
      <c r="R11" s="3" t="s">
        <v>42</v>
      </c>
      <c r="S11" s="3" t="s">
        <v>41</v>
      </c>
      <c r="T11" s="3" t="s">
        <v>40</v>
      </c>
    </row>
    <row r="12" spans="1:20" x14ac:dyDescent="0.25">
      <c r="A12" s="1">
        <v>1</v>
      </c>
      <c r="B12" s="1">
        <v>13513060</v>
      </c>
      <c r="C12" s="1" t="s">
        <v>1</v>
      </c>
      <c r="D12" s="5"/>
      <c r="E12" s="6">
        <v>0</v>
      </c>
      <c r="F12" s="6">
        <v>0</v>
      </c>
      <c r="G12" s="6">
        <v>0</v>
      </c>
      <c r="H12" s="6">
        <f>AVERAGE(E12:G12)</f>
        <v>0</v>
      </c>
      <c r="I12" s="6">
        <v>0</v>
      </c>
      <c r="J12" s="6">
        <v>0</v>
      </c>
      <c r="K12" s="13">
        <f t="shared" ref="K12:K45" si="0">AVERAGE(I12:J12)</f>
        <v>0</v>
      </c>
      <c r="L12" s="10"/>
      <c r="M12" s="1"/>
      <c r="N12" s="1">
        <v>2</v>
      </c>
      <c r="O12" s="15">
        <f t="shared" ref="O12:O45" si="1">0.25*H12+0.3*K12 + 0.2*(D12/4 *100) + 0.2 *(M12/4 * 100) + 0.05*(N12/25 * 100)</f>
        <v>0.4</v>
      </c>
      <c r="P12" s="16" t="s">
        <v>65</v>
      </c>
      <c r="Q12" s="17" t="s">
        <v>65</v>
      </c>
      <c r="R12" s="1" t="s">
        <v>1</v>
      </c>
      <c r="S12" s="1">
        <v>13513060</v>
      </c>
      <c r="T12" s="1">
        <v>1</v>
      </c>
    </row>
    <row r="13" spans="1:20" x14ac:dyDescent="0.25">
      <c r="A13" s="1">
        <v>2</v>
      </c>
      <c r="B13" s="1">
        <v>13514051</v>
      </c>
      <c r="C13" s="1" t="s">
        <v>2</v>
      </c>
      <c r="D13" s="5"/>
      <c r="E13" s="7">
        <v>78</v>
      </c>
      <c r="F13" s="7">
        <v>73.333333333333329</v>
      </c>
      <c r="G13" s="7">
        <v>0</v>
      </c>
      <c r="H13" s="6">
        <f>AVERAGE(E13:G13)</f>
        <v>50.444444444444436</v>
      </c>
      <c r="I13" s="7">
        <v>29</v>
      </c>
      <c r="J13" s="7">
        <v>0</v>
      </c>
      <c r="K13" s="13">
        <f t="shared" si="0"/>
        <v>14.5</v>
      </c>
      <c r="L13" s="10"/>
      <c r="M13" s="1"/>
      <c r="N13" s="1">
        <v>12</v>
      </c>
      <c r="O13" s="15">
        <f t="shared" si="1"/>
        <v>19.361111111111107</v>
      </c>
      <c r="P13" s="16" t="s">
        <v>65</v>
      </c>
      <c r="Q13" s="17" t="s">
        <v>65</v>
      </c>
      <c r="R13" s="1" t="s">
        <v>2</v>
      </c>
      <c r="S13" s="1">
        <v>13514051</v>
      </c>
      <c r="T13" s="1">
        <v>2</v>
      </c>
    </row>
    <row r="14" spans="1:20" x14ac:dyDescent="0.25">
      <c r="A14" s="1">
        <v>3</v>
      </c>
      <c r="B14" s="1">
        <v>13514053</v>
      </c>
      <c r="C14" s="1" t="s">
        <v>3</v>
      </c>
      <c r="D14" s="5">
        <v>3.375</v>
      </c>
      <c r="E14" s="6">
        <v>86</v>
      </c>
      <c r="F14" s="6">
        <v>73</v>
      </c>
      <c r="G14" s="6">
        <v>99</v>
      </c>
      <c r="H14" s="6">
        <f>AVERAGE(E14:G14)</f>
        <v>86</v>
      </c>
      <c r="I14" s="6">
        <v>31</v>
      </c>
      <c r="J14" s="6">
        <v>0</v>
      </c>
      <c r="K14" s="13">
        <f t="shared" si="0"/>
        <v>15.5</v>
      </c>
      <c r="L14" s="10" t="s">
        <v>55</v>
      </c>
      <c r="M14" s="1">
        <v>3</v>
      </c>
      <c r="N14" s="1">
        <v>18</v>
      </c>
      <c r="O14" s="15">
        <f t="shared" si="1"/>
        <v>61.625</v>
      </c>
      <c r="P14" s="16" t="s">
        <v>56</v>
      </c>
      <c r="Q14" s="17" t="s">
        <v>56</v>
      </c>
      <c r="R14" s="1" t="s">
        <v>3</v>
      </c>
      <c r="S14" s="1">
        <v>13514053</v>
      </c>
      <c r="T14" s="1">
        <v>3</v>
      </c>
    </row>
    <row r="15" spans="1:20" x14ac:dyDescent="0.25">
      <c r="A15" s="1">
        <v>4</v>
      </c>
      <c r="B15" s="1">
        <v>13515005</v>
      </c>
      <c r="C15" s="1" t="s">
        <v>4</v>
      </c>
      <c r="D15" s="5">
        <v>3.375</v>
      </c>
      <c r="E15" s="7">
        <v>93.5</v>
      </c>
      <c r="F15" s="7">
        <v>73.333333333333329</v>
      </c>
      <c r="G15" s="7">
        <v>76</v>
      </c>
      <c r="H15" s="6">
        <v>81</v>
      </c>
      <c r="I15" s="7">
        <v>87.2</v>
      </c>
      <c r="J15" s="7">
        <v>90</v>
      </c>
      <c r="K15" s="13">
        <f t="shared" si="0"/>
        <v>88.6</v>
      </c>
      <c r="L15" s="10" t="s">
        <v>54</v>
      </c>
      <c r="M15" s="1">
        <v>3.5</v>
      </c>
      <c r="N15" s="1">
        <v>20</v>
      </c>
      <c r="O15" s="15">
        <f t="shared" si="1"/>
        <v>85.204999999999998</v>
      </c>
      <c r="P15" s="16" t="s">
        <v>57</v>
      </c>
      <c r="Q15" s="17" t="s">
        <v>57</v>
      </c>
      <c r="R15" s="1" t="s">
        <v>4</v>
      </c>
      <c r="S15" s="1">
        <v>13515005</v>
      </c>
      <c r="T15" s="1">
        <v>4</v>
      </c>
    </row>
    <row r="16" spans="1:20" x14ac:dyDescent="0.25">
      <c r="A16" s="1">
        <v>5</v>
      </c>
      <c r="B16" s="1">
        <v>13515006</v>
      </c>
      <c r="C16" s="1" t="s">
        <v>5</v>
      </c>
      <c r="D16" s="5">
        <v>3.375</v>
      </c>
      <c r="E16" s="6">
        <v>81</v>
      </c>
      <c r="F16" s="6">
        <v>96.666666666666671</v>
      </c>
      <c r="G16" s="6">
        <v>72</v>
      </c>
      <c r="H16" s="6">
        <f t="shared" ref="H16:H45" si="2">AVERAGE(E16:G16)</f>
        <v>83.222222222222229</v>
      </c>
      <c r="I16" s="6">
        <v>81.599999999999994</v>
      </c>
      <c r="J16" s="6">
        <v>61</v>
      </c>
      <c r="K16" s="13">
        <f t="shared" si="0"/>
        <v>71.3</v>
      </c>
      <c r="L16" s="10" t="s">
        <v>54</v>
      </c>
      <c r="M16" s="1">
        <v>3.5</v>
      </c>
      <c r="N16" s="1">
        <v>25</v>
      </c>
      <c r="O16" s="15">
        <f t="shared" si="1"/>
        <v>81.570555555555558</v>
      </c>
      <c r="P16" s="16" t="s">
        <v>57</v>
      </c>
      <c r="Q16" s="17" t="s">
        <v>57</v>
      </c>
      <c r="R16" s="1" t="s">
        <v>5</v>
      </c>
      <c r="S16" s="1">
        <v>13515006</v>
      </c>
      <c r="T16" s="1">
        <v>5</v>
      </c>
    </row>
    <row r="17" spans="1:20" x14ac:dyDescent="0.25">
      <c r="A17" s="1">
        <v>6</v>
      </c>
      <c r="B17" s="1">
        <v>13515014</v>
      </c>
      <c r="C17" s="1" t="s">
        <v>6</v>
      </c>
      <c r="D17" s="5">
        <v>3.375</v>
      </c>
      <c r="E17" s="7">
        <v>98</v>
      </c>
      <c r="F17" s="7">
        <v>86.666666666666671</v>
      </c>
      <c r="G17" s="7">
        <v>100</v>
      </c>
      <c r="H17" s="6">
        <f t="shared" si="2"/>
        <v>94.8888888888889</v>
      </c>
      <c r="I17" s="7">
        <v>98.9</v>
      </c>
      <c r="J17" s="7">
        <v>75</v>
      </c>
      <c r="K17" s="13">
        <f t="shared" si="0"/>
        <v>86.95</v>
      </c>
      <c r="L17" s="10" t="s">
        <v>54</v>
      </c>
      <c r="M17" s="1">
        <v>3.5</v>
      </c>
      <c r="N17" s="1">
        <v>22</v>
      </c>
      <c r="O17" s="15">
        <f t="shared" si="1"/>
        <v>88.582222222222228</v>
      </c>
      <c r="P17" s="16" t="s">
        <v>57</v>
      </c>
      <c r="Q17" s="17" t="s">
        <v>57</v>
      </c>
      <c r="R17" s="1" t="s">
        <v>6</v>
      </c>
      <c r="S17" s="1">
        <v>13515014</v>
      </c>
      <c r="T17" s="1">
        <v>6</v>
      </c>
    </row>
    <row r="18" spans="1:20" x14ac:dyDescent="0.25">
      <c r="A18" s="1">
        <v>7</v>
      </c>
      <c r="B18" s="1">
        <v>13515016</v>
      </c>
      <c r="C18" s="1" t="s">
        <v>7</v>
      </c>
      <c r="D18" s="5">
        <v>3.125</v>
      </c>
      <c r="E18" s="6">
        <v>84.5</v>
      </c>
      <c r="F18" s="6">
        <v>73.333333333333329</v>
      </c>
      <c r="G18" s="6">
        <v>98</v>
      </c>
      <c r="H18" s="6">
        <f t="shared" si="2"/>
        <v>85.277777777777771</v>
      </c>
      <c r="I18" s="6">
        <v>70.38000000000001</v>
      </c>
      <c r="J18" s="6">
        <v>50</v>
      </c>
      <c r="K18" s="13">
        <f t="shared" si="0"/>
        <v>60.190000000000005</v>
      </c>
      <c r="L18" s="10" t="s">
        <v>56</v>
      </c>
      <c r="M18" s="1">
        <v>2</v>
      </c>
      <c r="N18" s="1">
        <v>15</v>
      </c>
      <c r="O18" s="15">
        <f t="shared" si="1"/>
        <v>68.001444444444445</v>
      </c>
      <c r="P18" s="16" t="s">
        <v>56</v>
      </c>
      <c r="Q18" s="17" t="s">
        <v>64</v>
      </c>
      <c r="R18" s="1" t="s">
        <v>7</v>
      </c>
      <c r="S18" s="1">
        <v>13515016</v>
      </c>
      <c r="T18" s="1">
        <v>7</v>
      </c>
    </row>
    <row r="19" spans="1:20" x14ac:dyDescent="0.25">
      <c r="A19" s="1">
        <v>8</v>
      </c>
      <c r="B19" s="1">
        <v>13515022</v>
      </c>
      <c r="C19" s="1" t="s">
        <v>8</v>
      </c>
      <c r="D19" s="5"/>
      <c r="E19" s="7">
        <v>77</v>
      </c>
      <c r="F19" s="7">
        <v>63.333333333333336</v>
      </c>
      <c r="G19" s="7">
        <v>78</v>
      </c>
      <c r="H19" s="6">
        <f t="shared" si="2"/>
        <v>72.777777777777786</v>
      </c>
      <c r="I19" s="7">
        <v>82.2</v>
      </c>
      <c r="J19" s="7">
        <v>66</v>
      </c>
      <c r="K19" s="13">
        <f t="shared" si="0"/>
        <v>74.099999999999994</v>
      </c>
      <c r="L19" s="10"/>
      <c r="M19" s="1"/>
      <c r="N19" s="1">
        <v>13</v>
      </c>
      <c r="O19" s="15">
        <f t="shared" si="1"/>
        <v>43.024444444444448</v>
      </c>
      <c r="P19" s="16" t="s">
        <v>63</v>
      </c>
      <c r="Q19" s="17" t="s">
        <v>63</v>
      </c>
      <c r="R19" s="1" t="s">
        <v>8</v>
      </c>
      <c r="S19" s="1">
        <v>13515022</v>
      </c>
      <c r="T19" s="1">
        <v>8</v>
      </c>
    </row>
    <row r="20" spans="1:20" x14ac:dyDescent="0.25">
      <c r="A20" s="1">
        <v>9</v>
      </c>
      <c r="B20" s="1">
        <v>13515023</v>
      </c>
      <c r="C20" s="1" t="s">
        <v>9</v>
      </c>
      <c r="D20" s="5">
        <v>3.625</v>
      </c>
      <c r="E20" s="6">
        <v>99</v>
      </c>
      <c r="F20" s="6">
        <v>76.666666666666671</v>
      </c>
      <c r="G20" s="6">
        <v>95</v>
      </c>
      <c r="H20" s="6">
        <f t="shared" si="2"/>
        <v>90.222222222222229</v>
      </c>
      <c r="I20" s="6">
        <v>98.3</v>
      </c>
      <c r="J20" s="6">
        <v>104</v>
      </c>
      <c r="K20" s="13">
        <f t="shared" si="0"/>
        <v>101.15</v>
      </c>
      <c r="L20" s="10" t="s">
        <v>54</v>
      </c>
      <c r="M20" s="1">
        <v>3.5</v>
      </c>
      <c r="N20" s="1">
        <v>25</v>
      </c>
      <c r="O20" s="15">
        <f t="shared" si="1"/>
        <v>93.525555555555556</v>
      </c>
      <c r="P20" s="16" t="s">
        <v>57</v>
      </c>
      <c r="Q20" s="17" t="s">
        <v>57</v>
      </c>
      <c r="R20" s="1" t="s">
        <v>9</v>
      </c>
      <c r="S20" s="1">
        <v>13515023</v>
      </c>
      <c r="T20" s="1">
        <v>9</v>
      </c>
    </row>
    <row r="21" spans="1:20" x14ac:dyDescent="0.25">
      <c r="A21" s="1">
        <v>10</v>
      </c>
      <c r="B21" s="1">
        <v>13515026</v>
      </c>
      <c r="C21" s="1" t="s">
        <v>10</v>
      </c>
      <c r="D21" s="5">
        <v>3.25</v>
      </c>
      <c r="E21" s="7">
        <v>98</v>
      </c>
      <c r="F21" s="7">
        <v>100</v>
      </c>
      <c r="G21" s="7">
        <v>100</v>
      </c>
      <c r="H21" s="6">
        <f t="shared" si="2"/>
        <v>99.333333333333329</v>
      </c>
      <c r="I21" s="7">
        <v>103.5</v>
      </c>
      <c r="J21" s="7">
        <v>101</v>
      </c>
      <c r="K21" s="13">
        <f t="shared" si="0"/>
        <v>102.25</v>
      </c>
      <c r="L21" s="10" t="s">
        <v>55</v>
      </c>
      <c r="M21" s="1">
        <v>3</v>
      </c>
      <c r="N21" s="1">
        <v>25</v>
      </c>
      <c r="O21" s="15">
        <f t="shared" si="1"/>
        <v>91.758333333333326</v>
      </c>
      <c r="P21" s="16" t="s">
        <v>57</v>
      </c>
      <c r="Q21" s="17" t="s">
        <v>57</v>
      </c>
      <c r="R21" s="1" t="s">
        <v>10</v>
      </c>
      <c r="S21" s="1">
        <v>13515026</v>
      </c>
      <c r="T21" s="1">
        <v>10</v>
      </c>
    </row>
    <row r="22" spans="1:20" x14ac:dyDescent="0.25">
      <c r="A22" s="1">
        <v>11</v>
      </c>
      <c r="B22" s="1">
        <v>13515041</v>
      </c>
      <c r="C22" s="1" t="s">
        <v>11</v>
      </c>
      <c r="D22" s="5">
        <v>2.875</v>
      </c>
      <c r="E22" s="6">
        <v>90</v>
      </c>
      <c r="F22" s="6">
        <v>67</v>
      </c>
      <c r="G22" s="6">
        <v>82</v>
      </c>
      <c r="H22" s="6">
        <f t="shared" si="2"/>
        <v>79.666666666666671</v>
      </c>
      <c r="I22" s="6">
        <v>0</v>
      </c>
      <c r="J22" s="6">
        <v>76</v>
      </c>
      <c r="K22" s="13">
        <f t="shared" si="0"/>
        <v>38</v>
      </c>
      <c r="L22" s="10" t="s">
        <v>55</v>
      </c>
      <c r="M22" s="1">
        <v>3</v>
      </c>
      <c r="N22" s="1">
        <v>19</v>
      </c>
      <c r="O22" s="15">
        <f t="shared" si="1"/>
        <v>64.491666666666674</v>
      </c>
      <c r="P22" s="16" t="s">
        <v>63</v>
      </c>
      <c r="Q22" s="17" t="s">
        <v>56</v>
      </c>
      <c r="R22" s="1" t="s">
        <v>11</v>
      </c>
      <c r="S22" s="1">
        <v>13515041</v>
      </c>
      <c r="T22" s="1">
        <v>11</v>
      </c>
    </row>
    <row r="23" spans="1:20" x14ac:dyDescent="0.25">
      <c r="A23" s="1">
        <v>12</v>
      </c>
      <c r="B23" s="1">
        <v>13515050</v>
      </c>
      <c r="C23" s="1" t="s">
        <v>12</v>
      </c>
      <c r="D23" s="5">
        <v>3.75</v>
      </c>
      <c r="E23" s="7">
        <v>100</v>
      </c>
      <c r="F23" s="7">
        <v>86.666666666666671</v>
      </c>
      <c r="G23" s="7">
        <v>100</v>
      </c>
      <c r="H23" s="6">
        <f t="shared" si="2"/>
        <v>95.555555555555557</v>
      </c>
      <c r="I23" s="7">
        <v>99</v>
      </c>
      <c r="J23" s="7">
        <v>101</v>
      </c>
      <c r="K23" s="13">
        <f t="shared" si="0"/>
        <v>100</v>
      </c>
      <c r="L23" s="10" t="s">
        <v>54</v>
      </c>
      <c r="M23" s="1">
        <v>3.5</v>
      </c>
      <c r="N23" s="1">
        <v>24</v>
      </c>
      <c r="O23" s="15">
        <f t="shared" si="1"/>
        <v>94.938888888888883</v>
      </c>
      <c r="P23" s="16" t="s">
        <v>57</v>
      </c>
      <c r="Q23" s="17" t="s">
        <v>57</v>
      </c>
      <c r="R23" s="1" t="s">
        <v>12</v>
      </c>
      <c r="S23" s="1">
        <v>13515050</v>
      </c>
      <c r="T23" s="1">
        <v>12</v>
      </c>
    </row>
    <row r="24" spans="1:20" x14ac:dyDescent="0.25">
      <c r="A24" s="1">
        <v>13</v>
      </c>
      <c r="B24" s="1">
        <v>13515071</v>
      </c>
      <c r="C24" s="1" t="s">
        <v>13</v>
      </c>
      <c r="D24" s="5">
        <v>3.75</v>
      </c>
      <c r="E24" s="6">
        <v>70</v>
      </c>
      <c r="F24" s="6">
        <v>100</v>
      </c>
      <c r="G24" s="6">
        <v>100</v>
      </c>
      <c r="H24" s="6">
        <f t="shared" si="2"/>
        <v>90</v>
      </c>
      <c r="I24" s="6">
        <v>96.5</v>
      </c>
      <c r="J24" s="6">
        <v>101</v>
      </c>
      <c r="K24" s="13">
        <f t="shared" si="0"/>
        <v>98.75</v>
      </c>
      <c r="L24" s="10" t="s">
        <v>54</v>
      </c>
      <c r="M24" s="1">
        <v>3.5</v>
      </c>
      <c r="N24" s="1">
        <v>20</v>
      </c>
      <c r="O24" s="15">
        <f t="shared" si="1"/>
        <v>92.375</v>
      </c>
      <c r="P24" s="16" t="s">
        <v>57</v>
      </c>
      <c r="Q24" s="17" t="s">
        <v>57</v>
      </c>
      <c r="R24" s="1" t="s">
        <v>13</v>
      </c>
      <c r="S24" s="1">
        <v>13515071</v>
      </c>
      <c r="T24" s="1">
        <v>13</v>
      </c>
    </row>
    <row r="25" spans="1:20" x14ac:dyDescent="0.25">
      <c r="A25" s="1">
        <v>14</v>
      </c>
      <c r="B25" s="1">
        <v>13515072</v>
      </c>
      <c r="C25" s="1" t="s">
        <v>14</v>
      </c>
      <c r="D25" s="5">
        <v>3.25</v>
      </c>
      <c r="E25" s="7">
        <v>53.5</v>
      </c>
      <c r="F25" s="7">
        <v>63.333333333333336</v>
      </c>
      <c r="G25" s="7">
        <v>78</v>
      </c>
      <c r="H25" s="6">
        <f t="shared" si="2"/>
        <v>64.944444444444443</v>
      </c>
      <c r="I25" s="7">
        <v>71.40625</v>
      </c>
      <c r="J25" s="7">
        <v>85</v>
      </c>
      <c r="K25" s="13">
        <f t="shared" si="0"/>
        <v>78.203125</v>
      </c>
      <c r="L25" s="10" t="s">
        <v>54</v>
      </c>
      <c r="M25" s="1">
        <v>3.5</v>
      </c>
      <c r="N25" s="1">
        <v>23</v>
      </c>
      <c r="O25" s="15">
        <f t="shared" si="1"/>
        <v>78.047048611111109</v>
      </c>
      <c r="P25" s="16" t="s">
        <v>54</v>
      </c>
      <c r="Q25" s="17" t="s">
        <v>54</v>
      </c>
      <c r="R25" s="1" t="s">
        <v>14</v>
      </c>
      <c r="S25" s="1">
        <v>13515072</v>
      </c>
      <c r="T25" s="1">
        <v>14</v>
      </c>
    </row>
    <row r="26" spans="1:20" x14ac:dyDescent="0.25">
      <c r="A26" s="1">
        <v>15</v>
      </c>
      <c r="B26" s="1">
        <v>13515076</v>
      </c>
      <c r="C26" s="1" t="s">
        <v>15</v>
      </c>
      <c r="D26" s="5">
        <v>3.125</v>
      </c>
      <c r="E26" s="6">
        <v>0</v>
      </c>
      <c r="F26" s="6">
        <v>73.333333333333329</v>
      </c>
      <c r="G26" s="6">
        <v>99</v>
      </c>
      <c r="H26" s="6">
        <f t="shared" si="2"/>
        <v>57.444444444444436</v>
      </c>
      <c r="I26" s="6">
        <v>103.98507462686567</v>
      </c>
      <c r="J26" s="6">
        <v>76</v>
      </c>
      <c r="K26" s="13">
        <f t="shared" si="0"/>
        <v>89.992537313432834</v>
      </c>
      <c r="L26" s="10"/>
      <c r="M26" s="1"/>
      <c r="N26" s="1">
        <v>19</v>
      </c>
      <c r="O26" s="15">
        <f t="shared" si="1"/>
        <v>60.783872305140953</v>
      </c>
      <c r="P26" s="16" t="s">
        <v>64</v>
      </c>
      <c r="Q26" s="17" t="s">
        <v>56</v>
      </c>
      <c r="R26" s="1" t="s">
        <v>15</v>
      </c>
      <c r="S26" s="1">
        <v>13515076</v>
      </c>
      <c r="T26" s="1">
        <v>15</v>
      </c>
    </row>
    <row r="27" spans="1:20" x14ac:dyDescent="0.25">
      <c r="A27" s="1">
        <v>16</v>
      </c>
      <c r="B27" s="1">
        <v>13515080</v>
      </c>
      <c r="C27" s="1" t="s">
        <v>16</v>
      </c>
      <c r="D27" s="5">
        <v>3.625</v>
      </c>
      <c r="E27" s="7">
        <v>95</v>
      </c>
      <c r="F27" s="7">
        <v>96.666666666666671</v>
      </c>
      <c r="G27" s="7">
        <v>98</v>
      </c>
      <c r="H27" s="6">
        <f t="shared" si="2"/>
        <v>96.555555555555557</v>
      </c>
      <c r="I27" s="7">
        <v>70.5</v>
      </c>
      <c r="J27" s="7">
        <v>95</v>
      </c>
      <c r="K27" s="13">
        <f t="shared" si="0"/>
        <v>82.75</v>
      </c>
      <c r="L27" s="10" t="s">
        <v>54</v>
      </c>
      <c r="M27" s="1">
        <v>3.5</v>
      </c>
      <c r="N27" s="1">
        <v>22</v>
      </c>
      <c r="O27" s="15">
        <f t="shared" si="1"/>
        <v>88.988888888888894</v>
      </c>
      <c r="P27" s="16" t="s">
        <v>57</v>
      </c>
      <c r="Q27" s="17" t="s">
        <v>57</v>
      </c>
      <c r="R27" s="1" t="s">
        <v>16</v>
      </c>
      <c r="S27" s="1">
        <v>13515080</v>
      </c>
      <c r="T27" s="1">
        <v>16</v>
      </c>
    </row>
    <row r="28" spans="1:20" x14ac:dyDescent="0.25">
      <c r="A28" s="1">
        <v>17</v>
      </c>
      <c r="B28" s="1">
        <v>13515088</v>
      </c>
      <c r="C28" s="1" t="s">
        <v>17</v>
      </c>
      <c r="D28" s="5">
        <v>3.625</v>
      </c>
      <c r="E28" s="6">
        <v>80</v>
      </c>
      <c r="F28" s="6">
        <v>76.666666666666671</v>
      </c>
      <c r="G28" s="6">
        <v>95</v>
      </c>
      <c r="H28" s="6">
        <f t="shared" si="2"/>
        <v>83.8888888888889</v>
      </c>
      <c r="I28" s="6">
        <v>87</v>
      </c>
      <c r="J28" s="6">
        <v>104</v>
      </c>
      <c r="K28" s="13">
        <f t="shared" si="0"/>
        <v>95.5</v>
      </c>
      <c r="L28" s="10" t="s">
        <v>54</v>
      </c>
      <c r="M28" s="1">
        <v>3.5</v>
      </c>
      <c r="N28" s="1">
        <v>20</v>
      </c>
      <c r="O28" s="15">
        <f t="shared" si="1"/>
        <v>89.24722222222222</v>
      </c>
      <c r="P28" s="16" t="s">
        <v>57</v>
      </c>
      <c r="Q28" s="17" t="s">
        <v>57</v>
      </c>
      <c r="R28" s="1" t="s">
        <v>17</v>
      </c>
      <c r="S28" s="1">
        <v>13515088</v>
      </c>
      <c r="T28" s="1">
        <v>17</v>
      </c>
    </row>
    <row r="29" spans="1:20" x14ac:dyDescent="0.25">
      <c r="A29" s="1">
        <v>18</v>
      </c>
      <c r="B29" s="1">
        <v>13515092</v>
      </c>
      <c r="C29" s="1" t="s">
        <v>18</v>
      </c>
      <c r="D29" s="5">
        <v>3.25</v>
      </c>
      <c r="E29" s="7">
        <v>92</v>
      </c>
      <c r="F29" s="7">
        <v>100</v>
      </c>
      <c r="G29" s="7">
        <v>100</v>
      </c>
      <c r="H29" s="6">
        <f t="shared" si="2"/>
        <v>97.333333333333329</v>
      </c>
      <c r="I29" s="7">
        <v>103.48507462686567</v>
      </c>
      <c r="J29" s="7">
        <v>100</v>
      </c>
      <c r="K29" s="13">
        <f t="shared" si="0"/>
        <v>101.74253731343283</v>
      </c>
      <c r="L29" s="10" t="s">
        <v>54</v>
      </c>
      <c r="M29" s="1">
        <v>3.5</v>
      </c>
      <c r="N29" s="1">
        <v>23</v>
      </c>
      <c r="O29" s="15">
        <f t="shared" si="1"/>
        <v>93.206094527363177</v>
      </c>
      <c r="P29" s="16" t="s">
        <v>57</v>
      </c>
      <c r="Q29" s="17" t="s">
        <v>57</v>
      </c>
      <c r="R29" s="1" t="s">
        <v>18</v>
      </c>
      <c r="S29" s="1">
        <v>13515092</v>
      </c>
      <c r="T29" s="1">
        <v>18</v>
      </c>
    </row>
    <row r="30" spans="1:20" x14ac:dyDescent="0.25">
      <c r="A30" s="1">
        <v>19</v>
      </c>
      <c r="B30" s="1">
        <v>13515094</v>
      </c>
      <c r="C30" s="1" t="s">
        <v>19</v>
      </c>
      <c r="D30" s="5">
        <v>2.875</v>
      </c>
      <c r="E30" s="6">
        <v>79</v>
      </c>
      <c r="F30" s="6">
        <v>86.666666666666671</v>
      </c>
      <c r="G30" s="6">
        <v>90</v>
      </c>
      <c r="H30" s="6">
        <f t="shared" si="2"/>
        <v>85.222222222222229</v>
      </c>
      <c r="I30" s="6">
        <v>30.7</v>
      </c>
      <c r="J30" s="6">
        <v>61</v>
      </c>
      <c r="K30" s="13">
        <f t="shared" si="0"/>
        <v>45.85</v>
      </c>
      <c r="L30" s="10" t="s">
        <v>56</v>
      </c>
      <c r="M30" s="1">
        <v>2</v>
      </c>
      <c r="N30" s="1">
        <v>23</v>
      </c>
      <c r="O30" s="15">
        <f t="shared" si="1"/>
        <v>64.035555555555561</v>
      </c>
      <c r="P30" s="16" t="s">
        <v>64</v>
      </c>
      <c r="Q30" s="17" t="s">
        <v>64</v>
      </c>
      <c r="R30" s="1" t="s">
        <v>19</v>
      </c>
      <c r="S30" s="1">
        <v>13515094</v>
      </c>
      <c r="T30" s="1">
        <v>19</v>
      </c>
    </row>
    <row r="31" spans="1:20" x14ac:dyDescent="0.25">
      <c r="A31" s="1">
        <v>20</v>
      </c>
      <c r="B31" s="1">
        <v>13515097</v>
      </c>
      <c r="C31" s="1" t="s">
        <v>20</v>
      </c>
      <c r="D31" s="5">
        <v>3.75</v>
      </c>
      <c r="E31" s="7">
        <v>97.5</v>
      </c>
      <c r="F31" s="7">
        <v>100</v>
      </c>
      <c r="G31" s="7">
        <v>100</v>
      </c>
      <c r="H31" s="6">
        <f t="shared" si="2"/>
        <v>99.166666666666671</v>
      </c>
      <c r="I31" s="7">
        <v>98.371559633027516</v>
      </c>
      <c r="J31" s="7">
        <v>101</v>
      </c>
      <c r="K31" s="13">
        <f t="shared" si="0"/>
        <v>99.685779816513758</v>
      </c>
      <c r="L31" s="10" t="s">
        <v>54</v>
      </c>
      <c r="M31" s="1">
        <v>3.5</v>
      </c>
      <c r="N31" s="1">
        <v>24</v>
      </c>
      <c r="O31" s="15">
        <f t="shared" si="1"/>
        <v>95.74740061162079</v>
      </c>
      <c r="P31" s="16" t="s">
        <v>57</v>
      </c>
      <c r="Q31" s="17" t="s">
        <v>57</v>
      </c>
      <c r="R31" s="1" t="s">
        <v>20</v>
      </c>
      <c r="S31" s="1">
        <v>13515097</v>
      </c>
      <c r="T31" s="1">
        <v>20</v>
      </c>
    </row>
    <row r="32" spans="1:20" x14ac:dyDescent="0.25">
      <c r="A32" s="1">
        <v>21</v>
      </c>
      <c r="B32" s="1">
        <v>13515098</v>
      </c>
      <c r="C32" s="1" t="s">
        <v>21</v>
      </c>
      <c r="D32" s="5">
        <v>3.375</v>
      </c>
      <c r="E32" s="6">
        <v>96.5</v>
      </c>
      <c r="F32" s="6">
        <v>73.333333333333329</v>
      </c>
      <c r="G32" s="6">
        <v>76</v>
      </c>
      <c r="H32" s="6">
        <f t="shared" si="2"/>
        <v>81.944444444444443</v>
      </c>
      <c r="I32" s="6">
        <v>87.4</v>
      </c>
      <c r="J32" s="6">
        <v>90</v>
      </c>
      <c r="K32" s="13">
        <f t="shared" si="0"/>
        <v>88.7</v>
      </c>
      <c r="L32" s="10" t="s">
        <v>54</v>
      </c>
      <c r="M32" s="1">
        <v>3.5</v>
      </c>
      <c r="N32" s="1">
        <v>21</v>
      </c>
      <c r="O32" s="15">
        <f t="shared" si="1"/>
        <v>85.671111111111117</v>
      </c>
      <c r="P32" s="16" t="s">
        <v>57</v>
      </c>
      <c r="Q32" s="17" t="s">
        <v>57</v>
      </c>
      <c r="R32" s="1" t="s">
        <v>21</v>
      </c>
      <c r="S32" s="1">
        <v>13515098</v>
      </c>
      <c r="T32" s="1">
        <v>21</v>
      </c>
    </row>
    <row r="33" spans="1:20" x14ac:dyDescent="0.25">
      <c r="A33" s="1">
        <v>22</v>
      </c>
      <c r="B33" s="1">
        <v>13515100</v>
      </c>
      <c r="C33" s="1" t="s">
        <v>22</v>
      </c>
      <c r="D33" s="5"/>
      <c r="E33" s="7">
        <v>85</v>
      </c>
      <c r="F33" s="7">
        <v>86.666666666666671</v>
      </c>
      <c r="G33" s="7">
        <v>99</v>
      </c>
      <c r="H33" s="6">
        <f t="shared" si="2"/>
        <v>90.222222222222229</v>
      </c>
      <c r="I33" s="7">
        <v>70.56</v>
      </c>
      <c r="J33" s="7">
        <v>75</v>
      </c>
      <c r="K33" s="13">
        <f t="shared" si="0"/>
        <v>72.78</v>
      </c>
      <c r="L33" s="10" t="s">
        <v>55</v>
      </c>
      <c r="M33" s="1">
        <v>3</v>
      </c>
      <c r="N33" s="1">
        <v>23</v>
      </c>
      <c r="O33" s="15">
        <f t="shared" si="1"/>
        <v>63.989555555555562</v>
      </c>
      <c r="P33" s="16" t="s">
        <v>64</v>
      </c>
      <c r="Q33" s="17" t="s">
        <v>64</v>
      </c>
      <c r="R33" s="1" t="s">
        <v>22</v>
      </c>
      <c r="S33" s="1">
        <v>13515100</v>
      </c>
      <c r="T33" s="1">
        <v>22</v>
      </c>
    </row>
    <row r="34" spans="1:20" x14ac:dyDescent="0.25">
      <c r="A34" s="1">
        <v>23</v>
      </c>
      <c r="B34" s="1">
        <v>13515120</v>
      </c>
      <c r="C34" s="1" t="s">
        <v>23</v>
      </c>
      <c r="D34" s="5">
        <v>3.25</v>
      </c>
      <c r="E34" s="6">
        <v>91</v>
      </c>
      <c r="F34" s="6">
        <v>90</v>
      </c>
      <c r="G34" s="6">
        <v>72</v>
      </c>
      <c r="H34" s="6">
        <f t="shared" si="2"/>
        <v>84.333333333333329</v>
      </c>
      <c r="I34" s="6">
        <v>78.75</v>
      </c>
      <c r="J34" s="6">
        <v>105</v>
      </c>
      <c r="K34" s="13">
        <f t="shared" si="0"/>
        <v>91.875</v>
      </c>
      <c r="L34" s="10" t="s">
        <v>55</v>
      </c>
      <c r="M34" s="1">
        <v>3</v>
      </c>
      <c r="N34" s="1">
        <v>25</v>
      </c>
      <c r="O34" s="15">
        <f t="shared" si="1"/>
        <v>84.895833333333329</v>
      </c>
      <c r="P34" s="16" t="s">
        <v>57</v>
      </c>
      <c r="Q34" s="17" t="s">
        <v>57</v>
      </c>
      <c r="R34" s="1" t="s">
        <v>23</v>
      </c>
      <c r="S34" s="1">
        <v>13515120</v>
      </c>
      <c r="T34" s="1">
        <v>23</v>
      </c>
    </row>
    <row r="35" spans="1:20" x14ac:dyDescent="0.25">
      <c r="A35" s="1">
        <v>24</v>
      </c>
      <c r="B35" s="1">
        <v>13515136</v>
      </c>
      <c r="C35" s="1" t="s">
        <v>24</v>
      </c>
      <c r="D35" s="5">
        <v>2.875</v>
      </c>
      <c r="E35" s="7">
        <v>94</v>
      </c>
      <c r="F35" s="7">
        <v>78.333333333333329</v>
      </c>
      <c r="G35" s="7">
        <v>90</v>
      </c>
      <c r="H35" s="6">
        <f t="shared" si="2"/>
        <v>87.444444444444443</v>
      </c>
      <c r="I35" s="7">
        <v>98.371559633027516</v>
      </c>
      <c r="J35" s="7">
        <v>66</v>
      </c>
      <c r="K35" s="13">
        <f t="shared" si="0"/>
        <v>82.185779816513758</v>
      </c>
      <c r="L35" s="10" t="s">
        <v>54</v>
      </c>
      <c r="M35" s="1">
        <v>3.5</v>
      </c>
      <c r="N35" s="1">
        <v>22</v>
      </c>
      <c r="O35" s="15">
        <f t="shared" si="1"/>
        <v>82.791845056065242</v>
      </c>
      <c r="P35" s="16" t="s">
        <v>57</v>
      </c>
      <c r="Q35" s="17" t="s">
        <v>57</v>
      </c>
      <c r="R35" s="1" t="s">
        <v>24</v>
      </c>
      <c r="S35" s="1">
        <v>13515136</v>
      </c>
      <c r="T35" s="1">
        <v>24</v>
      </c>
    </row>
    <row r="36" spans="1:20" x14ac:dyDescent="0.25">
      <c r="A36" s="1">
        <v>25</v>
      </c>
      <c r="B36" s="1">
        <v>13516005</v>
      </c>
      <c r="C36" s="1" t="s">
        <v>25</v>
      </c>
      <c r="D36" s="5">
        <v>3</v>
      </c>
      <c r="E36" s="6">
        <v>100</v>
      </c>
      <c r="F36" s="6">
        <v>76.666666666666671</v>
      </c>
      <c r="G36" s="6">
        <v>98</v>
      </c>
      <c r="H36" s="6">
        <f t="shared" si="2"/>
        <v>91.555555555555557</v>
      </c>
      <c r="I36" s="6">
        <v>56.12903225806452</v>
      </c>
      <c r="J36" s="6">
        <v>84</v>
      </c>
      <c r="K36" s="13">
        <f t="shared" si="0"/>
        <v>70.064516129032256</v>
      </c>
      <c r="L36" s="10" t="s">
        <v>54</v>
      </c>
      <c r="M36" s="1">
        <v>3.5</v>
      </c>
      <c r="N36" s="1">
        <v>23</v>
      </c>
      <c r="O36" s="15">
        <f t="shared" si="1"/>
        <v>81.008243727598568</v>
      </c>
      <c r="P36" s="16" t="s">
        <v>57</v>
      </c>
      <c r="Q36" s="17" t="s">
        <v>57</v>
      </c>
      <c r="R36" s="1" t="s">
        <v>25</v>
      </c>
      <c r="S36" s="1">
        <v>13516005</v>
      </c>
      <c r="T36" s="1">
        <v>25</v>
      </c>
    </row>
    <row r="37" spans="1:20" x14ac:dyDescent="0.25">
      <c r="A37" s="1">
        <v>26</v>
      </c>
      <c r="B37" s="1">
        <v>13516023</v>
      </c>
      <c r="C37" s="1" t="s">
        <v>26</v>
      </c>
      <c r="D37" s="5">
        <v>3</v>
      </c>
      <c r="E37" s="7">
        <v>96</v>
      </c>
      <c r="F37" s="7">
        <v>86.666666666666671</v>
      </c>
      <c r="G37" s="7">
        <v>98</v>
      </c>
      <c r="H37" s="6">
        <f t="shared" si="2"/>
        <v>93.555555555555557</v>
      </c>
      <c r="I37" s="7">
        <v>56.5</v>
      </c>
      <c r="J37" s="7">
        <v>78</v>
      </c>
      <c r="K37" s="13">
        <f t="shared" si="0"/>
        <v>67.25</v>
      </c>
      <c r="L37" s="10" t="s">
        <v>54</v>
      </c>
      <c r="M37" s="1">
        <v>3.5</v>
      </c>
      <c r="N37" s="1">
        <v>24</v>
      </c>
      <c r="O37" s="15">
        <f t="shared" si="1"/>
        <v>80.863888888888894</v>
      </c>
      <c r="P37" s="16" t="s">
        <v>54</v>
      </c>
      <c r="Q37" s="17" t="s">
        <v>54</v>
      </c>
      <c r="R37" s="1" t="s">
        <v>26</v>
      </c>
      <c r="S37" s="1">
        <v>13516023</v>
      </c>
      <c r="T37" s="1">
        <v>26</v>
      </c>
    </row>
    <row r="38" spans="1:20" x14ac:dyDescent="0.25">
      <c r="A38" s="1">
        <v>27</v>
      </c>
      <c r="B38" s="1">
        <v>13516033</v>
      </c>
      <c r="C38" s="1" t="s">
        <v>27</v>
      </c>
      <c r="D38" s="5">
        <v>3</v>
      </c>
      <c r="E38" s="6">
        <v>95</v>
      </c>
      <c r="F38" s="6">
        <v>86.666666666666671</v>
      </c>
      <c r="G38" s="6">
        <v>98</v>
      </c>
      <c r="H38" s="6">
        <f t="shared" si="2"/>
        <v>93.222222222222229</v>
      </c>
      <c r="I38" s="6">
        <v>55.20967741935484</v>
      </c>
      <c r="J38" s="6">
        <v>79</v>
      </c>
      <c r="K38" s="13">
        <f t="shared" si="0"/>
        <v>67.104838709677423</v>
      </c>
      <c r="L38" s="10" t="s">
        <v>54</v>
      </c>
      <c r="M38" s="1">
        <v>3.5</v>
      </c>
      <c r="N38" s="1">
        <v>25</v>
      </c>
      <c r="O38" s="15">
        <f t="shared" si="1"/>
        <v>80.937007168458791</v>
      </c>
      <c r="P38" s="16" t="s">
        <v>54</v>
      </c>
      <c r="Q38" s="17" t="s">
        <v>54</v>
      </c>
      <c r="R38" s="1" t="s">
        <v>27</v>
      </c>
      <c r="S38" s="1">
        <v>13516033</v>
      </c>
      <c r="T38" s="1">
        <v>27</v>
      </c>
    </row>
    <row r="39" spans="1:20" x14ac:dyDescent="0.25">
      <c r="A39" s="1">
        <v>28</v>
      </c>
      <c r="B39" s="1">
        <v>13516053</v>
      </c>
      <c r="C39" s="1" t="s">
        <v>28</v>
      </c>
      <c r="D39" s="5">
        <v>3.5</v>
      </c>
      <c r="E39" s="7">
        <v>82</v>
      </c>
      <c r="F39" s="7">
        <v>60</v>
      </c>
      <c r="G39" s="7">
        <v>84</v>
      </c>
      <c r="H39" s="6">
        <f t="shared" si="2"/>
        <v>75.333333333333329</v>
      </c>
      <c r="I39" s="7">
        <v>50</v>
      </c>
      <c r="J39" s="7">
        <v>81</v>
      </c>
      <c r="K39" s="13">
        <f t="shared" si="0"/>
        <v>65.5</v>
      </c>
      <c r="L39" s="10" t="s">
        <v>57</v>
      </c>
      <c r="M39" s="1">
        <v>4</v>
      </c>
      <c r="N39" s="1">
        <v>23</v>
      </c>
      <c r="O39" s="15">
        <f t="shared" si="1"/>
        <v>80.583333333333329</v>
      </c>
      <c r="P39" s="16" t="s">
        <v>54</v>
      </c>
      <c r="Q39" s="18" t="s">
        <v>54</v>
      </c>
      <c r="R39" s="1" t="s">
        <v>28</v>
      </c>
      <c r="S39" s="1">
        <v>13516053</v>
      </c>
      <c r="T39" s="1">
        <v>28</v>
      </c>
    </row>
    <row r="40" spans="1:20" x14ac:dyDescent="0.25">
      <c r="A40" s="1">
        <v>29</v>
      </c>
      <c r="B40" s="1">
        <v>13516067</v>
      </c>
      <c r="C40" s="1" t="s">
        <v>29</v>
      </c>
      <c r="D40" s="5">
        <v>3.5</v>
      </c>
      <c r="E40" s="6">
        <v>96.5</v>
      </c>
      <c r="F40" s="6">
        <v>60</v>
      </c>
      <c r="G40" s="6">
        <v>84</v>
      </c>
      <c r="H40" s="6">
        <f t="shared" si="2"/>
        <v>80.166666666666671</v>
      </c>
      <c r="I40" s="6">
        <v>50.8</v>
      </c>
      <c r="J40" s="6">
        <v>62</v>
      </c>
      <c r="K40" s="13">
        <f t="shared" si="0"/>
        <v>56.4</v>
      </c>
      <c r="L40" s="10" t="s">
        <v>57</v>
      </c>
      <c r="M40" s="1">
        <v>4</v>
      </c>
      <c r="N40" s="1">
        <v>24</v>
      </c>
      <c r="O40" s="15">
        <f t="shared" si="1"/>
        <v>79.26166666666667</v>
      </c>
      <c r="P40" s="16" t="s">
        <v>54</v>
      </c>
      <c r="Q40" s="18" t="s">
        <v>54</v>
      </c>
      <c r="R40" s="1" t="s">
        <v>29</v>
      </c>
      <c r="S40" s="1">
        <v>13516067</v>
      </c>
      <c r="T40" s="1">
        <v>29</v>
      </c>
    </row>
    <row r="41" spans="1:20" x14ac:dyDescent="0.25">
      <c r="A41" s="1">
        <v>30</v>
      </c>
      <c r="B41" s="1">
        <v>13516073</v>
      </c>
      <c r="C41" s="1" t="s">
        <v>30</v>
      </c>
      <c r="D41" s="5">
        <v>3.25</v>
      </c>
      <c r="E41" s="7">
        <v>93</v>
      </c>
      <c r="F41" s="7">
        <v>76.666666666666671</v>
      </c>
      <c r="G41" s="7">
        <v>100</v>
      </c>
      <c r="H41" s="6">
        <f t="shared" si="2"/>
        <v>89.8888888888889</v>
      </c>
      <c r="I41" s="7">
        <v>62.5</v>
      </c>
      <c r="J41" s="7">
        <v>63</v>
      </c>
      <c r="K41" s="13">
        <f t="shared" si="0"/>
        <v>62.75</v>
      </c>
      <c r="L41" s="10" t="s">
        <v>55</v>
      </c>
      <c r="M41" s="1">
        <v>3</v>
      </c>
      <c r="N41" s="1">
        <v>22</v>
      </c>
      <c r="O41" s="15">
        <f t="shared" si="1"/>
        <v>76.947222222222223</v>
      </c>
      <c r="P41" s="16" t="s">
        <v>54</v>
      </c>
      <c r="Q41" s="18" t="s">
        <v>54</v>
      </c>
      <c r="R41" s="1" t="s">
        <v>30</v>
      </c>
      <c r="S41" s="1">
        <v>13516073</v>
      </c>
      <c r="T41" s="1">
        <v>30</v>
      </c>
    </row>
    <row r="42" spans="1:20" x14ac:dyDescent="0.25">
      <c r="A42" s="1">
        <v>31</v>
      </c>
      <c r="B42" s="1">
        <v>13516086</v>
      </c>
      <c r="C42" s="1" t="s">
        <v>31</v>
      </c>
      <c r="D42" s="5">
        <v>3.375</v>
      </c>
      <c r="E42" s="6">
        <v>88.5</v>
      </c>
      <c r="F42" s="6">
        <v>96.666666666666671</v>
      </c>
      <c r="G42" s="6">
        <v>100</v>
      </c>
      <c r="H42" s="6">
        <f t="shared" si="2"/>
        <v>95.055555555555557</v>
      </c>
      <c r="I42" s="6">
        <v>71.40625</v>
      </c>
      <c r="J42" s="6">
        <v>62</v>
      </c>
      <c r="K42" s="13">
        <f t="shared" si="0"/>
        <v>66.703125</v>
      </c>
      <c r="L42" s="10" t="s">
        <v>54</v>
      </c>
      <c r="M42" s="1">
        <v>3.5</v>
      </c>
      <c r="N42" s="1">
        <v>25</v>
      </c>
      <c r="O42" s="15">
        <f t="shared" si="1"/>
        <v>83.149826388888897</v>
      </c>
      <c r="P42" s="16" t="s">
        <v>57</v>
      </c>
      <c r="Q42" s="18" t="s">
        <v>57</v>
      </c>
      <c r="R42" s="1" t="s">
        <v>31</v>
      </c>
      <c r="S42" s="1">
        <v>13516086</v>
      </c>
      <c r="T42" s="1">
        <v>31</v>
      </c>
    </row>
    <row r="43" spans="1:20" x14ac:dyDescent="0.25">
      <c r="A43" s="1">
        <v>32</v>
      </c>
      <c r="B43" s="1">
        <v>13516094</v>
      </c>
      <c r="C43" s="1" t="s">
        <v>32</v>
      </c>
      <c r="D43" s="5">
        <v>3.25</v>
      </c>
      <c r="E43" s="7">
        <v>94.5</v>
      </c>
      <c r="F43" s="7">
        <v>76.666666666666671</v>
      </c>
      <c r="G43" s="7">
        <v>100</v>
      </c>
      <c r="H43" s="6">
        <f t="shared" si="2"/>
        <v>90.3888888888889</v>
      </c>
      <c r="I43" s="7">
        <v>60.5</v>
      </c>
      <c r="J43" s="7">
        <v>64</v>
      </c>
      <c r="K43" s="13">
        <f t="shared" si="0"/>
        <v>62.25</v>
      </c>
      <c r="L43" s="10" t="s">
        <v>57</v>
      </c>
      <c r="M43" s="1">
        <v>4</v>
      </c>
      <c r="N43" s="1">
        <v>24</v>
      </c>
      <c r="O43" s="15">
        <f t="shared" si="1"/>
        <v>82.322222222222223</v>
      </c>
      <c r="P43" s="16" t="s">
        <v>57</v>
      </c>
      <c r="Q43" s="18" t="s">
        <v>57</v>
      </c>
      <c r="R43" s="1" t="s">
        <v>32</v>
      </c>
      <c r="S43" s="1">
        <v>13516094</v>
      </c>
      <c r="T43" s="1">
        <v>32</v>
      </c>
    </row>
    <row r="44" spans="1:20" x14ac:dyDescent="0.25">
      <c r="A44" s="1">
        <v>33</v>
      </c>
      <c r="B44" s="1">
        <v>13516115</v>
      </c>
      <c r="C44" s="1" t="s">
        <v>33</v>
      </c>
      <c r="D44" s="5">
        <v>3.625</v>
      </c>
      <c r="E44" s="6">
        <v>98</v>
      </c>
      <c r="F44" s="6">
        <v>76.666666666666671</v>
      </c>
      <c r="G44" s="6">
        <v>98</v>
      </c>
      <c r="H44" s="6">
        <f t="shared" si="2"/>
        <v>90.8888888888889</v>
      </c>
      <c r="I44" s="6">
        <v>82</v>
      </c>
      <c r="J44" s="6">
        <v>79</v>
      </c>
      <c r="K44" s="13">
        <f t="shared" si="0"/>
        <v>80.5</v>
      </c>
      <c r="L44" s="10" t="s">
        <v>58</v>
      </c>
      <c r="M44" s="1">
        <v>4</v>
      </c>
      <c r="N44" s="1">
        <v>24</v>
      </c>
      <c r="O44" s="15">
        <f t="shared" si="1"/>
        <v>89.797222222222217</v>
      </c>
      <c r="P44" s="16" t="s">
        <v>57</v>
      </c>
      <c r="Q44" s="18" t="s">
        <v>57</v>
      </c>
      <c r="R44" s="1" t="s">
        <v>33</v>
      </c>
      <c r="S44" s="1">
        <v>13516115</v>
      </c>
      <c r="T44" s="1">
        <v>33</v>
      </c>
    </row>
    <row r="45" spans="1:20" x14ac:dyDescent="0.25">
      <c r="A45" s="1">
        <v>34</v>
      </c>
      <c r="B45" s="1">
        <v>13516131</v>
      </c>
      <c r="C45" s="1" t="s">
        <v>34</v>
      </c>
      <c r="D45" s="5">
        <v>3</v>
      </c>
      <c r="E45" s="7">
        <v>100</v>
      </c>
      <c r="F45" s="7">
        <v>96.666666666666671</v>
      </c>
      <c r="G45" s="7">
        <v>100</v>
      </c>
      <c r="H45" s="6">
        <f t="shared" si="2"/>
        <v>98.8888888888889</v>
      </c>
      <c r="I45" s="7">
        <v>50.8</v>
      </c>
      <c r="J45" s="7">
        <v>81</v>
      </c>
      <c r="K45" s="13">
        <f t="shared" si="0"/>
        <v>65.900000000000006</v>
      </c>
      <c r="L45" s="10" t="s">
        <v>54</v>
      </c>
      <c r="M45" s="1">
        <v>3.5</v>
      </c>
      <c r="N45" s="1">
        <v>24</v>
      </c>
      <c r="O45" s="15">
        <f t="shared" si="1"/>
        <v>81.792222222222222</v>
      </c>
      <c r="P45" s="16" t="s">
        <v>57</v>
      </c>
      <c r="Q45" s="18" t="s">
        <v>57</v>
      </c>
      <c r="R45" s="1" t="s">
        <v>34</v>
      </c>
      <c r="S45" s="1">
        <v>13516131</v>
      </c>
      <c r="T45" s="1">
        <v>34</v>
      </c>
    </row>
    <row r="47" spans="1:20" x14ac:dyDescent="0.25">
      <c r="A47" s="12" t="s">
        <v>66</v>
      </c>
    </row>
  </sheetData>
  <sheetProtection formatCells="0" formatColumns="0" formatRows="0" insertColumns="0" insertRows="0" insertHyperlinks="0" deleteColumns="0" deleteRows="0" sort="0" autoFilter="0" pivotTables="0"/>
  <sortState ref="A12:T45">
    <sortCondition ref="A12:A45"/>
  </sortState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IF4020-01</vt:lpstr>
    </vt:vector>
  </TitlesOfParts>
  <Manager/>
  <Company>SIX Institut Teknologi Bandung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Daftar Peserta Kelas IF4020-01-sem2-thn2018</dc:title>
  <dc:subject/>
  <dc:creator>Edi Mulyana</dc:creator>
  <cp:keywords>six, 164005</cp:keywords>
  <dc:description>https://akademik.itb.ac.id/app/tu-prodi:135+2018-2/kelas/dpk/149898/xls</dc:description>
  <cp:lastModifiedBy>rinaldi-irk</cp:lastModifiedBy>
  <dcterms:created xsi:type="dcterms:W3CDTF">2019-05-07T04:01:57Z</dcterms:created>
  <dcterms:modified xsi:type="dcterms:W3CDTF">2019-08-01T06:26:13Z</dcterms:modified>
  <cp:category/>
</cp:coreProperties>
</file>