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E:\MyWebsite\Kriptografi-dan-Koding\2024-2025\"/>
    </mc:Choice>
  </mc:AlternateContent>
  <xr:revisionPtr revIDLastSave="0" documentId="8_{391041F4-7726-4A82-8ECB-51067B258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I4031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M27" i="1" s="1"/>
  <c r="I26" i="1"/>
  <c r="M26" i="1" s="1"/>
  <c r="I25" i="1"/>
  <c r="M25" i="1" s="1"/>
  <c r="I24" i="1"/>
  <c r="M24" i="1" s="1"/>
  <c r="I23" i="1"/>
  <c r="M23" i="1" s="1"/>
  <c r="I22" i="1"/>
  <c r="M22" i="1" s="1"/>
  <c r="I21" i="1"/>
  <c r="M21" i="1" s="1"/>
  <c r="I20" i="1"/>
  <c r="M20" i="1" s="1"/>
  <c r="I19" i="1"/>
  <c r="M19" i="1" s="1"/>
  <c r="I18" i="1"/>
  <c r="M18" i="1" s="1"/>
  <c r="I17" i="1"/>
  <c r="M17" i="1" s="1"/>
  <c r="I16" i="1"/>
  <c r="M16" i="1" s="1"/>
  <c r="L28" i="1" l="1"/>
  <c r="K28" i="1"/>
  <c r="I28" i="1"/>
  <c r="F28" i="1"/>
  <c r="E28" i="1"/>
  <c r="D28" i="1"/>
  <c r="M28" i="1" l="1"/>
</calcChain>
</file>

<file path=xl/sharedStrings.xml><?xml version="1.0" encoding="utf-8"?>
<sst xmlns="http://schemas.openxmlformats.org/spreadsheetml/2006/main" count="61" uniqueCount="47">
  <si>
    <t>NO</t>
  </si>
  <si>
    <t>NIM</t>
  </si>
  <si>
    <t>NAMA</t>
  </si>
  <si>
    <t>No Kelas: 01</t>
  </si>
  <si>
    <t>UTS</t>
  </si>
  <si>
    <t>Tugas 1</t>
  </si>
  <si>
    <t>Tugas 2</t>
  </si>
  <si>
    <t>Tugas 3</t>
  </si>
  <si>
    <t>Makalah</t>
  </si>
  <si>
    <t>Kehadiran</t>
  </si>
  <si>
    <t>Nilai Akhir</t>
  </si>
  <si>
    <t>A</t>
  </si>
  <si>
    <t>Rerata =</t>
  </si>
  <si>
    <t>Dosen: Dr. Ir. Rinaldi, M.T.</t>
  </si>
  <si>
    <t>Tugas 4</t>
  </si>
  <si>
    <t>Indeks</t>
  </si>
  <si>
    <t>Nilai</t>
  </si>
  <si>
    <t>Angka</t>
  </si>
  <si>
    <t>AB</t>
  </si>
  <si>
    <t>Rata-rata Tugas</t>
  </si>
  <si>
    <t xml:space="preserve">  </t>
  </si>
  <si>
    <t>BC</t>
  </si>
  <si>
    <t>Program Studi Sistem dan Teknologi Informasi</t>
  </si>
  <si>
    <t>Sekolah Teknik Elektro dan Informatika</t>
  </si>
  <si>
    <t>Institut Teknolgi Bandung</t>
  </si>
  <si>
    <t>=========================================</t>
  </si>
  <si>
    <r>
      <t xml:space="preserve">Mata Kuliah: </t>
    </r>
    <r>
      <rPr>
        <b/>
        <sz val="11"/>
        <color rgb="FF000000"/>
        <rFont val="Calibri"/>
        <family val="2"/>
      </rPr>
      <t>II4030 Kriptografi</t>
    </r>
  </si>
  <si>
    <t>Semester: 2 - 2024/2025</t>
  </si>
  <si>
    <t>Asisten: Michael Leon Putra Widhi (IF '21)</t>
  </si>
  <si>
    <t>Fatih Nararya Rashadyfa I.</t>
  </si>
  <si>
    <t>Akbar Maulana Ridho</t>
  </si>
  <si>
    <t>Johann Christian Kandani</t>
  </si>
  <si>
    <t>Haziq Abiyyu Mahdy</t>
  </si>
  <si>
    <t>Jazmy Izzati Alamsyah</t>
  </si>
  <si>
    <t>Christoper Daniel</t>
  </si>
  <si>
    <t>Lydia Gracia</t>
  </si>
  <si>
    <t>Eldwin Pradipta</t>
  </si>
  <si>
    <t>Irfan Musthofa</t>
  </si>
  <si>
    <t>Christopher Richard Chandra</t>
  </si>
  <si>
    <t>Muhammad Faiz Atharrahman</t>
  </si>
  <si>
    <t>Wisyendra Lunarmalam</t>
  </si>
  <si>
    <t>A+5</t>
  </si>
  <si>
    <t>A+5+5</t>
  </si>
  <si>
    <t>AB+5</t>
  </si>
  <si>
    <t xml:space="preserve">AB </t>
  </si>
  <si>
    <t>B</t>
  </si>
  <si>
    <t>Nilai Akhir = 30% UTS + 55% rata-rata tugas + 12,5% makalah + 2,5% ((kehadiran/25) *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</si>
</sst>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1" applyBorder="1"/>
    <xf numFmtId="0" fontId="2" fillId="0" borderId="0" xfId="0" applyFont="1"/>
    <xf numFmtId="0" fontId="1" fillId="0" borderId="0" xfId="0" quotePrefix="1" applyFont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2" fillId="0" borderId="9" xfId="0" applyFont="1" applyBorder="1" applyAlignment="1">
      <alignment horizontal="center"/>
    </xf>
  </cellXfs>
  <cellStyles count="2">
    <cellStyle name="Normal" xfId="0" builtinId="0"/>
    <cellStyle name="Normal 2" xfId="1" xr:uid="{9E97AD6C-053D-4DA1-A369-003EEF27207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8" zoomScale="89" zoomScaleNormal="89" workbookViewId="0">
      <selection activeCell="A16" sqref="A16:N27"/>
    </sheetView>
  </sheetViews>
  <sheetFormatPr defaultRowHeight="15" x14ac:dyDescent="0.25"/>
  <cols>
    <col min="1" max="1" width="5" customWidth="1"/>
    <col min="2" max="2" width="13.5703125" customWidth="1"/>
    <col min="3" max="3" width="36.42578125" bestFit="1" customWidth="1"/>
    <col min="9" max="9" width="10.42578125" customWidth="1"/>
    <col min="11" max="11" width="10.140625" customWidth="1"/>
    <col min="12" max="12" width="10.5703125" customWidth="1"/>
    <col min="13" max="13" width="10.7109375" customWidth="1"/>
    <col min="14" max="14" width="10" customWidth="1"/>
  </cols>
  <sheetData>
    <row r="1" spans="1:14" x14ac:dyDescent="0.25">
      <c r="A1" s="7" t="s">
        <v>22</v>
      </c>
      <c r="B1" s="7"/>
      <c r="C1" s="7"/>
    </row>
    <row r="2" spans="1:14" x14ac:dyDescent="0.25">
      <c r="A2" s="7" t="s">
        <v>23</v>
      </c>
      <c r="B2" s="7"/>
      <c r="C2" s="7"/>
    </row>
    <row r="3" spans="1:14" x14ac:dyDescent="0.25">
      <c r="A3" s="7" t="s">
        <v>24</v>
      </c>
      <c r="B3" s="7"/>
      <c r="C3" s="7"/>
    </row>
    <row r="4" spans="1:14" x14ac:dyDescent="0.25">
      <c r="A4" s="8" t="s">
        <v>25</v>
      </c>
    </row>
    <row r="5" spans="1:14" x14ac:dyDescent="0.25">
      <c r="A5" s="8"/>
    </row>
    <row r="6" spans="1:14" x14ac:dyDescent="0.25">
      <c r="A6" s="1" t="s">
        <v>26</v>
      </c>
    </row>
    <row r="7" spans="1:14" x14ac:dyDescent="0.25">
      <c r="A7" t="s">
        <v>3</v>
      </c>
    </row>
    <row r="8" spans="1:14" x14ac:dyDescent="0.25">
      <c r="A8" s="1" t="s">
        <v>27</v>
      </c>
    </row>
    <row r="9" spans="1:14" x14ac:dyDescent="0.25">
      <c r="A9" s="1" t="s">
        <v>13</v>
      </c>
    </row>
    <row r="10" spans="1:14" x14ac:dyDescent="0.25">
      <c r="A10" s="1" t="s">
        <v>28</v>
      </c>
    </row>
    <row r="11" spans="1:14" x14ac:dyDescent="0.25">
      <c r="A11" s="1"/>
    </row>
    <row r="12" spans="1:14" x14ac:dyDescent="0.25">
      <c r="A12" s="1" t="s">
        <v>46</v>
      </c>
    </row>
    <row r="14" spans="1:14" x14ac:dyDescent="0.25">
      <c r="A14" s="14" t="s">
        <v>0</v>
      </c>
      <c r="B14" s="14" t="s">
        <v>1</v>
      </c>
      <c r="C14" s="11" t="s">
        <v>2</v>
      </c>
      <c r="D14" s="14" t="s">
        <v>4</v>
      </c>
      <c r="E14" s="11" t="s">
        <v>5</v>
      </c>
      <c r="F14" s="11" t="s">
        <v>6</v>
      </c>
      <c r="G14" s="11" t="s">
        <v>7</v>
      </c>
      <c r="H14" s="11" t="s">
        <v>14</v>
      </c>
      <c r="I14" s="15" t="s">
        <v>19</v>
      </c>
      <c r="J14" s="12" t="s">
        <v>8</v>
      </c>
      <c r="K14" s="13"/>
      <c r="L14" s="9" t="s">
        <v>9</v>
      </c>
      <c r="M14" s="11" t="s">
        <v>10</v>
      </c>
      <c r="N14" s="11" t="s">
        <v>15</v>
      </c>
    </row>
    <row r="15" spans="1:14" x14ac:dyDescent="0.25">
      <c r="A15" s="16"/>
      <c r="B15" s="16"/>
      <c r="C15" s="17"/>
      <c r="D15" s="16"/>
      <c r="E15" s="17"/>
      <c r="F15" s="17"/>
      <c r="G15" s="17"/>
      <c r="H15" s="17"/>
      <c r="I15" s="18"/>
      <c r="J15" s="19" t="s">
        <v>16</v>
      </c>
      <c r="K15" s="20" t="s">
        <v>17</v>
      </c>
      <c r="L15" s="10"/>
      <c r="M15" s="17"/>
      <c r="N15" s="17"/>
    </row>
    <row r="16" spans="1:14" x14ac:dyDescent="0.25">
      <c r="A16" s="6">
        <v>1</v>
      </c>
      <c r="B16" s="2">
        <v>13521060</v>
      </c>
      <c r="C16" s="2" t="s">
        <v>29</v>
      </c>
      <c r="D16" s="2">
        <v>73</v>
      </c>
      <c r="E16" s="2">
        <v>100</v>
      </c>
      <c r="F16" s="2">
        <v>93.65</v>
      </c>
      <c r="G16" s="2">
        <v>100</v>
      </c>
      <c r="H16" s="2">
        <v>101</v>
      </c>
      <c r="I16" s="3">
        <f>AVERAGE(E16:H16)</f>
        <v>98.662499999999994</v>
      </c>
      <c r="J16" s="2"/>
      <c r="K16" s="2">
        <v>0</v>
      </c>
      <c r="L16" s="2">
        <v>18</v>
      </c>
      <c r="M16" s="3">
        <f xml:space="preserve"> 0.3*D16 + 0.55*I16+0.125*K16+0.025*(L16/25 * 100)</f>
        <v>77.964375000000004</v>
      </c>
      <c r="N16" s="5" t="s">
        <v>18</v>
      </c>
    </row>
    <row r="17" spans="1:14" x14ac:dyDescent="0.25">
      <c r="A17" s="6">
        <v>2</v>
      </c>
      <c r="B17" s="2">
        <v>13521093</v>
      </c>
      <c r="C17" s="2" t="s">
        <v>30</v>
      </c>
      <c r="D17" s="2">
        <v>68.5</v>
      </c>
      <c r="E17" s="2">
        <v>100</v>
      </c>
      <c r="F17" s="2">
        <v>93.65</v>
      </c>
      <c r="G17" s="2">
        <v>100</v>
      </c>
      <c r="H17" s="2">
        <v>101</v>
      </c>
      <c r="I17" s="3">
        <f>AVERAGE(E17:H17)</f>
        <v>98.662499999999994</v>
      </c>
      <c r="J17" s="4" t="s">
        <v>43</v>
      </c>
      <c r="K17" s="2">
        <v>85</v>
      </c>
      <c r="L17" s="2">
        <v>20</v>
      </c>
      <c r="M17" s="3">
        <f xml:space="preserve"> 0.3*D17 + 0.55*I17+0.125*K17+0.025*(L17/25 * 100)</f>
        <v>87.439374999999998</v>
      </c>
      <c r="N17" s="5" t="s">
        <v>11</v>
      </c>
    </row>
    <row r="18" spans="1:14" x14ac:dyDescent="0.25">
      <c r="A18" s="6">
        <v>3</v>
      </c>
      <c r="B18" s="2">
        <v>13521138</v>
      </c>
      <c r="C18" s="2" t="s">
        <v>31</v>
      </c>
      <c r="D18" s="2">
        <v>68</v>
      </c>
      <c r="E18" s="2">
        <v>101</v>
      </c>
      <c r="F18" s="2">
        <v>46.6</v>
      </c>
      <c r="G18" s="2">
        <v>90</v>
      </c>
      <c r="H18" s="2">
        <v>80</v>
      </c>
      <c r="I18" s="3">
        <f>AVERAGE(E18:H18)</f>
        <v>79.400000000000006</v>
      </c>
      <c r="J18" s="2"/>
      <c r="K18" s="2">
        <v>0</v>
      </c>
      <c r="L18" s="2">
        <v>7</v>
      </c>
      <c r="M18" s="3">
        <f xml:space="preserve"> 0.3*D18 + 0.55*I18+0.125*K18+0.025*(L18/25 * 100)</f>
        <v>64.77000000000001</v>
      </c>
      <c r="N18" s="5" t="s">
        <v>21</v>
      </c>
    </row>
    <row r="19" spans="1:14" x14ac:dyDescent="0.25">
      <c r="A19" s="6">
        <v>4</v>
      </c>
      <c r="B19" s="2">
        <v>13521170</v>
      </c>
      <c r="C19" s="2" t="s">
        <v>32</v>
      </c>
      <c r="D19" s="2">
        <v>79.5</v>
      </c>
      <c r="E19" s="2">
        <v>101</v>
      </c>
      <c r="F19" s="2">
        <v>46.6</v>
      </c>
      <c r="G19" s="2">
        <v>105</v>
      </c>
      <c r="H19" s="2">
        <v>95</v>
      </c>
      <c r="I19" s="3">
        <f>AVERAGE(E19:H19)</f>
        <v>86.9</v>
      </c>
      <c r="J19" s="4" t="s">
        <v>11</v>
      </c>
      <c r="K19" s="2">
        <v>85</v>
      </c>
      <c r="L19" s="2">
        <v>22</v>
      </c>
      <c r="M19" s="3">
        <f xml:space="preserve"> 0.3*D19 + 0.55*I19+0.125*K19+0.025*(L19/25 * 100)</f>
        <v>84.470000000000013</v>
      </c>
      <c r="N19" s="5" t="s">
        <v>11</v>
      </c>
    </row>
    <row r="20" spans="1:14" x14ac:dyDescent="0.25">
      <c r="A20" s="6">
        <v>5</v>
      </c>
      <c r="B20" s="2">
        <v>18221124</v>
      </c>
      <c r="C20" s="2" t="s">
        <v>33</v>
      </c>
      <c r="D20" s="2">
        <v>31.5</v>
      </c>
      <c r="E20" s="2">
        <v>55</v>
      </c>
      <c r="F20" s="2">
        <v>93.65</v>
      </c>
      <c r="G20" s="2">
        <v>100</v>
      </c>
      <c r="H20" s="2">
        <v>101</v>
      </c>
      <c r="I20" s="3">
        <f>AVERAGE(E20:H20)</f>
        <v>87.412499999999994</v>
      </c>
      <c r="J20" s="4" t="s">
        <v>41</v>
      </c>
      <c r="K20" s="2">
        <v>90</v>
      </c>
      <c r="L20" s="2">
        <v>17</v>
      </c>
      <c r="M20" s="3">
        <f xml:space="preserve"> 0.3*D20 + 0.55*I20+0.125*K20+0.025*(L20/25 * 100)</f>
        <v>70.476875000000007</v>
      </c>
      <c r="N20" s="5" t="s">
        <v>45</v>
      </c>
    </row>
    <row r="21" spans="1:14" x14ac:dyDescent="0.25">
      <c r="A21" s="6">
        <v>6</v>
      </c>
      <c r="B21" s="2">
        <v>18222034</v>
      </c>
      <c r="C21" s="2" t="s">
        <v>34</v>
      </c>
      <c r="D21" s="2">
        <v>52</v>
      </c>
      <c r="E21" s="2">
        <v>85</v>
      </c>
      <c r="F21" s="2">
        <v>80.900000000000006</v>
      </c>
      <c r="G21" s="2">
        <v>102</v>
      </c>
      <c r="H21" s="2">
        <v>107</v>
      </c>
      <c r="I21" s="3">
        <f>AVERAGE(E21:H21)</f>
        <v>93.724999999999994</v>
      </c>
      <c r="J21" s="4" t="s">
        <v>41</v>
      </c>
      <c r="K21" s="2">
        <v>90</v>
      </c>
      <c r="L21" s="2">
        <v>25</v>
      </c>
      <c r="M21" s="3">
        <f xml:space="preserve"> 0.3*D21 + 0.55*I21+0.125*K21+0.025*(L21/25 * 100)</f>
        <v>80.898749999999993</v>
      </c>
      <c r="N21" s="5" t="s">
        <v>18</v>
      </c>
    </row>
    <row r="22" spans="1:14" x14ac:dyDescent="0.25">
      <c r="A22" s="6">
        <v>7</v>
      </c>
      <c r="B22" s="2">
        <v>18222035</v>
      </c>
      <c r="C22" s="2" t="s">
        <v>35</v>
      </c>
      <c r="D22" s="2">
        <v>91</v>
      </c>
      <c r="E22" s="2">
        <v>103</v>
      </c>
      <c r="F22" s="2">
        <v>96</v>
      </c>
      <c r="G22" s="2">
        <v>100</v>
      </c>
      <c r="H22" s="2">
        <v>97</v>
      </c>
      <c r="I22" s="3">
        <f>AVERAGE(E22:H22)</f>
        <v>99</v>
      </c>
      <c r="J22" s="4" t="s">
        <v>42</v>
      </c>
      <c r="K22" s="2">
        <v>95</v>
      </c>
      <c r="L22" s="2">
        <v>24</v>
      </c>
      <c r="M22" s="3">
        <f xml:space="preserve"> 0.3*D22 + 0.55*I22+0.125*K22+0.025*(L22/25 * 100)</f>
        <v>96.025000000000006</v>
      </c>
      <c r="N22" s="5" t="s">
        <v>11</v>
      </c>
    </row>
    <row r="23" spans="1:14" x14ac:dyDescent="0.25">
      <c r="A23" s="6">
        <v>8</v>
      </c>
      <c r="B23" s="2">
        <v>18222042</v>
      </c>
      <c r="C23" s="2" t="s">
        <v>36</v>
      </c>
      <c r="D23" s="2">
        <v>60</v>
      </c>
      <c r="E23" s="2">
        <v>85</v>
      </c>
      <c r="F23" s="2">
        <v>80.900000000000006</v>
      </c>
      <c r="G23" s="2">
        <v>102</v>
      </c>
      <c r="H23" s="2">
        <v>107</v>
      </c>
      <c r="I23" s="3">
        <f>AVERAGE(E23:H23)</f>
        <v>93.724999999999994</v>
      </c>
      <c r="J23" s="4" t="s">
        <v>43</v>
      </c>
      <c r="K23" s="2">
        <v>85</v>
      </c>
      <c r="L23" s="2">
        <v>21</v>
      </c>
      <c r="M23" s="3">
        <f xml:space="preserve"> 0.3*D23 + 0.55*I23+0.125*K23+0.025*(L23/25 * 100)</f>
        <v>82.273749999999993</v>
      </c>
      <c r="N23" s="5" t="s">
        <v>11</v>
      </c>
    </row>
    <row r="24" spans="1:14" x14ac:dyDescent="0.25">
      <c r="A24" s="6">
        <v>9</v>
      </c>
      <c r="B24" s="2">
        <v>18222056</v>
      </c>
      <c r="C24" s="2" t="s">
        <v>37</v>
      </c>
      <c r="D24" s="2">
        <v>55</v>
      </c>
      <c r="E24" s="2">
        <v>105</v>
      </c>
      <c r="F24" s="2">
        <v>96</v>
      </c>
      <c r="G24" s="2">
        <v>100</v>
      </c>
      <c r="H24" s="2">
        <v>97</v>
      </c>
      <c r="I24" s="3">
        <f>AVERAGE(E24:H24)</f>
        <v>99.5</v>
      </c>
      <c r="J24" s="4" t="s">
        <v>11</v>
      </c>
      <c r="K24" s="2">
        <v>85</v>
      </c>
      <c r="L24" s="2">
        <v>22</v>
      </c>
      <c r="M24" s="3">
        <f xml:space="preserve"> 0.3*D24 + 0.55*I24+0.125*K24+0.025*(L24/25 * 100)</f>
        <v>84.05</v>
      </c>
      <c r="N24" s="5" t="s">
        <v>11</v>
      </c>
    </row>
    <row r="25" spans="1:14" x14ac:dyDescent="0.25">
      <c r="A25" s="6">
        <v>10</v>
      </c>
      <c r="B25" s="2">
        <v>18222057</v>
      </c>
      <c r="C25" s="2" t="s">
        <v>38</v>
      </c>
      <c r="D25" s="2">
        <v>35</v>
      </c>
      <c r="E25" s="2">
        <v>103</v>
      </c>
      <c r="F25" s="2">
        <v>89.25</v>
      </c>
      <c r="G25" s="2">
        <v>100</v>
      </c>
      <c r="H25" s="2">
        <v>112</v>
      </c>
      <c r="I25" s="3">
        <f>AVERAGE(E25:H25)</f>
        <v>101.0625</v>
      </c>
      <c r="J25" s="4" t="s">
        <v>41</v>
      </c>
      <c r="K25" s="2">
        <v>90</v>
      </c>
      <c r="L25" s="2">
        <v>21</v>
      </c>
      <c r="M25" s="3">
        <f xml:space="preserve"> 0.3*D25 + 0.55*I25+0.125*K25+0.025*(L25/25 * 100)</f>
        <v>79.434374999999989</v>
      </c>
      <c r="N25" s="5" t="s">
        <v>18</v>
      </c>
    </row>
    <row r="26" spans="1:14" x14ac:dyDescent="0.25">
      <c r="A26" s="6">
        <v>11</v>
      </c>
      <c r="B26" s="2">
        <v>18222063</v>
      </c>
      <c r="C26" s="2" t="s">
        <v>39</v>
      </c>
      <c r="D26" s="2">
        <v>69.5</v>
      </c>
      <c r="E26" s="2">
        <v>103</v>
      </c>
      <c r="F26" s="2">
        <v>89.25</v>
      </c>
      <c r="G26" s="2">
        <v>100</v>
      </c>
      <c r="H26" s="2">
        <v>112</v>
      </c>
      <c r="I26" s="3">
        <f>AVERAGE(E26:H26)</f>
        <v>101.0625</v>
      </c>
      <c r="J26" s="4" t="s">
        <v>41</v>
      </c>
      <c r="K26" s="2">
        <v>90</v>
      </c>
      <c r="L26" s="2">
        <v>23</v>
      </c>
      <c r="M26" s="3">
        <f xml:space="preserve"> 0.3*D26 + 0.55*I26+0.125*K26+0.025*(L26/25 * 100)</f>
        <v>89.984375</v>
      </c>
      <c r="N26" s="5" t="s">
        <v>11</v>
      </c>
    </row>
    <row r="27" spans="1:14" x14ac:dyDescent="0.25">
      <c r="A27" s="6">
        <v>12</v>
      </c>
      <c r="B27" s="2">
        <v>18222095</v>
      </c>
      <c r="C27" s="2" t="s">
        <v>40</v>
      </c>
      <c r="D27" s="2">
        <v>57</v>
      </c>
      <c r="E27" s="2">
        <v>103</v>
      </c>
      <c r="F27" s="2">
        <v>96</v>
      </c>
      <c r="G27" s="2">
        <v>100</v>
      </c>
      <c r="H27" s="2">
        <v>97</v>
      </c>
      <c r="I27" s="3">
        <f>AVERAGE(E27:H27)</f>
        <v>99</v>
      </c>
      <c r="J27" s="4" t="s">
        <v>44</v>
      </c>
      <c r="K27" s="2">
        <v>80</v>
      </c>
      <c r="L27" s="2">
        <v>19</v>
      </c>
      <c r="M27" s="3">
        <f xml:space="preserve"> 0.3*D27 + 0.55*I27+0.125*K27+0.025*(L27/25 * 100)</f>
        <v>83.45</v>
      </c>
      <c r="N27" s="5" t="s">
        <v>11</v>
      </c>
    </row>
    <row r="28" spans="1:14" x14ac:dyDescent="0.25">
      <c r="B28" s="21"/>
      <c r="C28" s="23" t="s">
        <v>12</v>
      </c>
      <c r="D28" s="22">
        <f>AVERAGE(D16:D27)</f>
        <v>61.666666666666664</v>
      </c>
      <c r="E28" s="22">
        <f>AVERAGE(E16:E27)</f>
        <v>95.333333333333329</v>
      </c>
      <c r="F28" s="22">
        <f>AVERAGE(F16:F27)</f>
        <v>83.537499999999994</v>
      </c>
      <c r="G28" s="22"/>
      <c r="H28" s="22">
        <v>103.41935483870968</v>
      </c>
      <c r="I28" s="22">
        <f>AVERAGE(I16:I27)</f>
        <v>94.842708333333348</v>
      </c>
      <c r="J28" s="22"/>
      <c r="K28" s="22">
        <f>AVERAGE(K16:K27)</f>
        <v>72.916666666666671</v>
      </c>
      <c r="L28" s="22">
        <f>AVERAGE(L16:L27)</f>
        <v>19.916666666666668</v>
      </c>
      <c r="M28" s="22">
        <f>AVERAGE(M16:M27)</f>
        <v>81.769739583333333</v>
      </c>
      <c r="N28" s="24" t="s">
        <v>20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6:N27">
    <sortCondition ref="A16:A27"/>
  </sortState>
  <mergeCells count="13">
    <mergeCell ref="L14:L15"/>
    <mergeCell ref="M14:M15"/>
    <mergeCell ref="N14:N15"/>
    <mergeCell ref="J14:K14"/>
    <mergeCell ref="A14:A15"/>
    <mergeCell ref="B14:B15"/>
    <mergeCell ref="C14:C15"/>
    <mergeCell ref="D14:D15"/>
    <mergeCell ref="E14:E15"/>
    <mergeCell ref="F14:F15"/>
    <mergeCell ref="G14:G15"/>
    <mergeCell ref="I14:I15"/>
    <mergeCell ref="H14:H15"/>
  </mergeCells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II4031-01</vt:lpstr>
    </vt:vector>
  </TitlesOfParts>
  <Manager/>
  <Company>SIX Institut Teknologi Bandung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Rinaldi</dc:creator>
  <cp:keywords>six, 11258</cp:keywords>
  <dc:description>https://akademik.itb.ac.id/app/K/dosen:196512101994021001+2022-2/kelas/2022202165/dpk/xls</dc:description>
  <cp:lastModifiedBy>Dr. Ir. Rinaldi, M.T.</cp:lastModifiedBy>
  <cp:lastPrinted>2024-06-23T13:02:13Z</cp:lastPrinted>
  <dcterms:created xsi:type="dcterms:W3CDTF">2023-03-21T09:17:23Z</dcterms:created>
  <dcterms:modified xsi:type="dcterms:W3CDTF">2025-06-28T04:44:27Z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2023-03-31T07:39:28Z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e64f054c-5a7d-449a-9879-302d4b1954bd</vt:lpwstr>
  </property>
  <property fmtid="{D5CDD505-2E9C-101B-9397-08002B2CF9AE}" pid="8" name="MSIP_Label_38b525e5-f3da-4501-8f1e-526b6769fc56_ContentBits">
    <vt:lpwstr>0</vt:lpwstr>
  </property>
</Properties>
</file>